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1315" windowHeight="12585"/>
  </bookViews>
  <sheets>
    <sheet name="Components_20170509" sheetId="1" r:id="rId1"/>
  </sheets>
  <calcPr calcId="145621"/>
</workbook>
</file>

<file path=xl/calcChain.xml><?xml version="1.0" encoding="utf-8"?>
<calcChain xmlns="http://schemas.openxmlformats.org/spreadsheetml/2006/main">
  <c r="M22" i="1" l="1"/>
  <c r="M74" i="1" l="1"/>
  <c r="M75" i="1"/>
  <c r="M105" i="1" l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70" i="1" s="1"/>
  <c r="B71" i="1" s="1"/>
  <c r="B72" i="1" s="1"/>
  <c r="B73" i="1" s="1"/>
  <c r="B74" i="1" s="1"/>
  <c r="B75" i="1" s="1"/>
  <c r="B77" i="1" s="1"/>
  <c r="B78" i="1" s="1"/>
  <c r="B79" i="1" s="1"/>
  <c r="B80" i="1" s="1"/>
  <c r="B82" i="1" s="1"/>
  <c r="B83" i="1" s="1"/>
  <c r="B84" i="1" s="1"/>
  <c r="B85" i="1" s="1"/>
  <c r="B86" i="1" s="1"/>
  <c r="B88" i="1" s="1"/>
  <c r="B89" i="1" s="1"/>
  <c r="B90" i="1" s="1"/>
  <c r="B91" i="1" s="1"/>
  <c r="B92" i="1" s="1"/>
  <c r="B93" i="1" s="1"/>
  <c r="B94" i="1" s="1"/>
  <c r="M11" i="1"/>
  <c r="B97" i="1" l="1"/>
  <c r="B98" i="1" s="1"/>
  <c r="B99" i="1" s="1"/>
  <c r="B101" i="1" s="1"/>
  <c r="B102" i="1" s="1"/>
  <c r="B103" i="1" s="1"/>
  <c r="B104" i="1" s="1"/>
  <c r="B105" i="1" s="1"/>
  <c r="B95" i="1"/>
</calcChain>
</file>

<file path=xl/sharedStrings.xml><?xml version="1.0" encoding="utf-8"?>
<sst xmlns="http://schemas.openxmlformats.org/spreadsheetml/2006/main" count="438" uniqueCount="312">
  <si>
    <t>Базовая</t>
  </si>
  <si>
    <t>Master</t>
  </si>
  <si>
    <t>РГ (10k)</t>
  </si>
  <si>
    <t>РГ (3.6k)</t>
  </si>
  <si>
    <t>Ку1 (10k)</t>
  </si>
  <si>
    <t>Ку1 (3.6k)</t>
  </si>
  <si>
    <t>Ку5 (3.6k)</t>
  </si>
  <si>
    <t>PSU</t>
  </si>
  <si>
    <t>Часть</t>
  </si>
  <si>
    <t>/Slave</t>
  </si>
  <si>
    <t>16/11.5 V</t>
  </si>
  <si>
    <t>22.5/18 V</t>
  </si>
  <si>
    <t>50 mA</t>
  </si>
  <si>
    <t>30 mA</t>
  </si>
  <si>
    <t>MOUSER</t>
  </si>
  <si>
    <t>xxx</t>
  </si>
  <si>
    <t>Конденсаторы</t>
  </si>
  <si>
    <t>C1,C2,C3</t>
  </si>
  <si>
    <t>Полипропилен, опционально на входе</t>
  </si>
  <si>
    <t>Растр 15 мм, &lt;= 19 x 13 мм</t>
  </si>
  <si>
    <t>667-ECW-FD2W225K</t>
  </si>
  <si>
    <t>C3</t>
  </si>
  <si>
    <t>Сетевой, полипропилен, X2</t>
  </si>
  <si>
    <t>250 V AC</t>
  </si>
  <si>
    <t>Растр 15 мм</t>
  </si>
  <si>
    <t>C4,C5,C19,C20,C21,C22</t>
  </si>
  <si>
    <t>470u</t>
  </si>
  <si>
    <t>25V</t>
  </si>
  <si>
    <t>растр 5 мм, D 10 мм</t>
  </si>
  <si>
    <t>667-EEU-FM1E471</t>
  </si>
  <si>
    <t>C23,C24,C25,C26</t>
  </si>
  <si>
    <t>C1,C2</t>
  </si>
  <si>
    <t>2200u</t>
  </si>
  <si>
    <t>растр 5 мм, D 12.5 мм</t>
  </si>
  <si>
    <t>667-EEU-FR1E272L</t>
  </si>
  <si>
    <t>C7,C9,C13,C15,C16</t>
  </si>
  <si>
    <t>22u</t>
  </si>
  <si>
    <r>
      <t xml:space="preserve">СМД-электролит, </t>
    </r>
    <r>
      <rPr>
        <b/>
        <sz val="11"/>
        <color theme="1"/>
        <rFont val="Calibri"/>
        <family val="2"/>
        <scheme val="minor"/>
      </rPr>
      <t>не</t>
    </r>
    <r>
      <rPr>
        <sz val="11"/>
        <color theme="1"/>
        <rFont val="Calibri"/>
        <family val="2"/>
        <scheme val="minor"/>
      </rPr>
      <t xml:space="preserve"> lowESR</t>
    </r>
  </si>
  <si>
    <t>25, 35V</t>
  </si>
  <si>
    <t>D5 мм</t>
  </si>
  <si>
    <t>EEE-HA1V220WR</t>
  </si>
  <si>
    <t>C8,C17</t>
  </si>
  <si>
    <t>СМД-электролит, lowESR, Panasonic FC, FK</t>
  </si>
  <si>
    <t>D10.2 мм</t>
  </si>
  <si>
    <t>EEE-FC1E471P</t>
  </si>
  <si>
    <t>C4,C5</t>
  </si>
  <si>
    <t>100n</t>
  </si>
  <si>
    <t xml:space="preserve">X7R </t>
  </si>
  <si>
    <t>&gt;=200V</t>
  </si>
  <si>
    <t>81-GRM31CR72D104KW3L</t>
  </si>
  <si>
    <r>
      <t>C6,C10,C14,C18,C34,C38,</t>
    </r>
    <r>
      <rPr>
        <b/>
        <sz val="11"/>
        <color theme="0" tint="-0.499984740745262"/>
        <rFont val="Calibri"/>
        <family val="2"/>
        <scheme val="minor"/>
      </rPr>
      <t>C47</t>
    </r>
  </si>
  <si>
    <t>&gt;=50V</t>
  </si>
  <si>
    <t>80-C0805C104K5R</t>
  </si>
  <si>
    <r>
      <t>C11,C12,C35,</t>
    </r>
    <r>
      <rPr>
        <b/>
        <sz val="11"/>
        <color theme="0" tint="-0.499984740745262"/>
        <rFont val="Calibri"/>
        <family val="2"/>
        <scheme val="minor"/>
      </rPr>
      <t>C48</t>
    </r>
  </si>
  <si>
    <t>1u0</t>
  </si>
  <si>
    <t>581-08055C105K4Z2A</t>
  </si>
  <si>
    <r>
      <t>C28,C29,C30,C31</t>
    </r>
    <r>
      <rPr>
        <b/>
        <sz val="11"/>
        <color theme="0" tint="-0.499984740745262"/>
        <rFont val="Calibri"/>
        <family val="2"/>
        <scheme val="minor"/>
      </rPr>
      <t>,</t>
    </r>
    <r>
      <rPr>
        <b/>
        <sz val="11"/>
        <color rgb="FFFF00FF"/>
        <rFont val="Calibri"/>
        <family val="2"/>
        <scheme val="minor"/>
      </rPr>
      <t>C37,C44</t>
    </r>
  </si>
  <si>
    <t>G0G</t>
  </si>
  <si>
    <t>80-C0805C330J5G</t>
  </si>
  <si>
    <t>C37,C41,C42,C44</t>
  </si>
  <si>
    <t>80-C0805C680J5G</t>
  </si>
  <si>
    <r>
      <t>C37,C41,C42,C44,</t>
    </r>
    <r>
      <rPr>
        <b/>
        <sz val="11"/>
        <color rgb="FFFF00FF"/>
        <rFont val="Calibri"/>
        <family val="2"/>
        <scheme val="minor"/>
      </rPr>
      <t>C41,C42</t>
    </r>
  </si>
  <si>
    <r>
      <rPr>
        <b/>
        <sz val="11"/>
        <color rgb="FF7030A0"/>
        <rFont val="Calibri"/>
        <family val="2"/>
        <scheme val="minor"/>
      </rPr>
      <t>C40</t>
    </r>
    <r>
      <rPr>
        <sz val="11"/>
        <color theme="1"/>
        <rFont val="Calibri"/>
        <family val="2"/>
        <scheme val="minor"/>
      </rPr>
      <t>,C45,C46</t>
    </r>
  </si>
  <si>
    <t>80-C0805C561J5GAC</t>
  </si>
  <si>
    <t>C36,C40,C43</t>
  </si>
  <si>
    <t>1n0</t>
  </si>
  <si>
    <t>80-C0805C102J5G</t>
  </si>
  <si>
    <r>
      <t>C36,C43,</t>
    </r>
    <r>
      <rPr>
        <b/>
        <sz val="11"/>
        <color rgb="FFFF0000"/>
        <rFont val="Calibri"/>
        <family val="2"/>
        <scheme val="minor"/>
      </rPr>
      <t>C36,C43,С40</t>
    </r>
  </si>
  <si>
    <t>2n2</t>
  </si>
  <si>
    <t>81-GRM40C222J50L</t>
  </si>
  <si>
    <t>C32,C33</t>
  </si>
  <si>
    <t>10n</t>
  </si>
  <si>
    <t>81-GRM3195C1H103JA01</t>
  </si>
  <si>
    <t>C27,C39</t>
  </si>
  <si>
    <t>&gt;=25V</t>
  </si>
  <si>
    <t>81-GRM31C5C1H104JA1L</t>
  </si>
  <si>
    <t>Резисторы</t>
  </si>
  <si>
    <t>R34,R37,R40,R41,R46,R47</t>
  </si>
  <si>
    <t>2.2</t>
  </si>
  <si>
    <t xml:space="preserve">Vishay Beyshlag, MMA0204, 1% </t>
  </si>
  <si>
    <t>melf0204</t>
  </si>
  <si>
    <t>R16,R33</t>
  </si>
  <si>
    <t>4.7</t>
  </si>
  <si>
    <r>
      <t>R50,R51,R52,R53,R75,</t>
    </r>
    <r>
      <rPr>
        <b/>
        <sz val="11"/>
        <color theme="4"/>
        <rFont val="Calibri"/>
        <family val="2"/>
        <scheme val="minor"/>
      </rPr>
      <t>R105,R106</t>
    </r>
  </si>
  <si>
    <t>R105,R106</t>
  </si>
  <si>
    <t>R60,R65</t>
  </si>
  <si>
    <t>R103,R104</t>
  </si>
  <si>
    <r>
      <t xml:space="preserve">R1,R17,R36,R66,R77,R107, </t>
    </r>
    <r>
      <rPr>
        <b/>
        <sz val="11"/>
        <color rgb="FF7030A0"/>
        <rFont val="Calibri"/>
        <family val="2"/>
        <scheme val="minor"/>
      </rPr>
      <t>R38,R43,R44,R49,</t>
    </r>
    <r>
      <rPr>
        <b/>
        <sz val="11"/>
        <color rgb="FFFF0000"/>
        <rFont val="Calibri"/>
        <family val="2"/>
        <scheme val="minor"/>
      </rPr>
      <t>R38,R43,R44,R49,</t>
    </r>
  </si>
  <si>
    <r>
      <t>R103,R104,</t>
    </r>
    <r>
      <rPr>
        <b/>
        <sz val="11"/>
        <color rgb="FFFF0000"/>
        <rFont val="Calibri"/>
        <family val="2"/>
        <scheme val="minor"/>
      </rPr>
      <t>R82,R85,R89,R92,</t>
    </r>
    <r>
      <rPr>
        <b/>
        <sz val="11"/>
        <color rgb="FFFF00FF"/>
        <rFont val="Calibri"/>
        <family val="2"/>
        <scheme val="minor"/>
      </rPr>
      <t>R85,R89</t>
    </r>
  </si>
  <si>
    <t>R84,R88</t>
  </si>
  <si>
    <r>
      <t>R76</t>
    </r>
    <r>
      <rPr>
        <b/>
        <sz val="11"/>
        <color rgb="FF7030A0"/>
        <rFont val="Calibri"/>
        <family val="2"/>
        <scheme val="minor"/>
      </rPr>
      <t>,R39,R42,R45,R48,</t>
    </r>
    <r>
      <rPr>
        <b/>
        <sz val="11"/>
        <color rgb="FFFF0000"/>
        <rFont val="Calibri"/>
        <family val="2"/>
        <scheme val="minor"/>
      </rPr>
      <t xml:space="preserve">R39,R42,R45,R48, </t>
    </r>
    <r>
      <rPr>
        <b/>
        <sz val="11"/>
        <color rgb="FFFF00FF"/>
        <rFont val="Calibri"/>
        <family val="2"/>
        <scheme val="minor"/>
      </rPr>
      <t>R38,R43,R44,R49</t>
    </r>
  </si>
  <si>
    <r>
      <rPr>
        <b/>
        <sz val="11"/>
        <color theme="4"/>
        <rFont val="Calibri"/>
        <family val="2"/>
        <scheme val="minor"/>
      </rPr>
      <t>R2,108,</t>
    </r>
    <r>
      <rPr>
        <b/>
        <sz val="11"/>
        <color rgb="FFFF00FF"/>
        <rFont val="Calibri"/>
        <family val="2"/>
        <scheme val="minor"/>
      </rPr>
      <t>R84,R88</t>
    </r>
  </si>
  <si>
    <t xml:space="preserve">Vishay MMA0204, 1%, но можно любой </t>
  </si>
  <si>
    <r>
      <t>R15,R57,R58,</t>
    </r>
    <r>
      <rPr>
        <b/>
        <sz val="11"/>
        <color rgb="FF00B050"/>
        <rFont val="Calibri"/>
        <family val="2"/>
        <scheme val="minor"/>
      </rPr>
      <t>R103,R104,</t>
    </r>
    <r>
      <rPr>
        <b/>
        <sz val="11"/>
        <color rgb="FF7030A0"/>
        <rFont val="Calibri"/>
        <family val="2"/>
        <scheme val="minor"/>
      </rPr>
      <t>R82,R85,R89,R92</t>
    </r>
  </si>
  <si>
    <r>
      <t>R3,R109,</t>
    </r>
    <r>
      <rPr>
        <b/>
        <sz val="11"/>
        <color rgb="FFFF00FF"/>
        <rFont val="Calibri"/>
        <family val="2"/>
        <scheme val="minor"/>
      </rPr>
      <t>R39,R42,R45,R48,R82,R92</t>
    </r>
  </si>
  <si>
    <t>1k0</t>
  </si>
  <si>
    <t>R102,R101</t>
  </si>
  <si>
    <t>1k2</t>
  </si>
  <si>
    <r>
      <t>R24,R28,R35,</t>
    </r>
    <r>
      <rPr>
        <b/>
        <sz val="11"/>
        <color rgb="FF00B050"/>
        <rFont val="Calibri"/>
        <family val="2"/>
        <scheme val="minor"/>
      </rPr>
      <t>R2,R108,</t>
    </r>
    <r>
      <rPr>
        <b/>
        <sz val="11"/>
        <color theme="4"/>
        <rFont val="Calibri"/>
        <family val="2"/>
        <scheme val="minor"/>
      </rPr>
      <t>R4,R110</t>
    </r>
  </si>
  <si>
    <t>1k8</t>
  </si>
  <si>
    <t>R5,R111</t>
  </si>
  <si>
    <t>2k7</t>
  </si>
  <si>
    <r>
      <t>R3,R109,</t>
    </r>
    <r>
      <rPr>
        <b/>
        <sz val="11"/>
        <color theme="4"/>
        <rFont val="Calibri"/>
        <family val="2"/>
        <scheme val="minor"/>
      </rPr>
      <t>R6,R112,</t>
    </r>
    <r>
      <rPr>
        <b/>
        <sz val="11"/>
        <color rgb="FFFF0000"/>
        <rFont val="Calibri"/>
        <family val="2"/>
        <scheme val="minor"/>
      </rPr>
      <t>R81,R83,R87,R93,</t>
    </r>
    <r>
      <rPr>
        <b/>
        <sz val="11"/>
        <color rgb="FFFF00FF"/>
        <rFont val="Calibri"/>
        <family val="2"/>
        <scheme val="minor"/>
      </rPr>
      <t>R81,R87</t>
    </r>
  </si>
  <si>
    <t>3k3</t>
  </si>
  <si>
    <r>
      <t>R102,R101,</t>
    </r>
    <r>
      <rPr>
        <b/>
        <sz val="11"/>
        <color theme="4"/>
        <rFont val="Calibri"/>
        <family val="2"/>
        <scheme val="minor"/>
      </rPr>
      <t>R7,R99,R100,R113</t>
    </r>
  </si>
  <si>
    <t>3k6</t>
  </si>
  <si>
    <t>R4,R110</t>
  </si>
  <si>
    <t>5k6</t>
  </si>
  <si>
    <r>
      <t>R5,R111,</t>
    </r>
    <r>
      <rPr>
        <b/>
        <sz val="11"/>
        <color theme="4"/>
        <rFont val="Calibri"/>
        <family val="2"/>
        <scheme val="minor"/>
      </rPr>
      <t>R97,R98</t>
    </r>
  </si>
  <si>
    <t>8k2</t>
  </si>
  <si>
    <r>
      <rPr>
        <sz val="11"/>
        <rFont val="Calibri"/>
        <family val="2"/>
        <scheme val="minor"/>
      </rPr>
      <t>R32,</t>
    </r>
    <r>
      <rPr>
        <b/>
        <sz val="11"/>
        <color rgb="FF00B050"/>
        <rFont val="Calibri"/>
        <family val="2"/>
        <scheme val="minor"/>
      </rPr>
      <t>R6,R7,R112,R113,</t>
    </r>
    <r>
      <rPr>
        <b/>
        <sz val="11"/>
        <color rgb="FF7030A0"/>
        <rFont val="Calibri"/>
        <family val="2"/>
        <scheme val="minor"/>
      </rPr>
      <t>R81,R83,R87,R93</t>
    </r>
    <r>
      <rPr>
        <sz val="11"/>
        <color theme="1"/>
        <rFont val="Calibri"/>
        <family val="2"/>
        <scheme val="minor"/>
      </rPr>
      <t>,</t>
    </r>
  </si>
  <si>
    <t>10k</t>
  </si>
  <si>
    <t>R99,R100</t>
  </si>
  <si>
    <t>12k</t>
  </si>
  <si>
    <r>
      <t>R95,R96,</t>
    </r>
    <r>
      <rPr>
        <b/>
        <sz val="11"/>
        <color rgb="FFFF00FF"/>
        <rFont val="Calibri"/>
        <family val="2"/>
        <scheme val="minor"/>
      </rPr>
      <t>R83,R93</t>
    </r>
  </si>
  <si>
    <t>18k</t>
  </si>
  <si>
    <t>R98,R97,</t>
  </si>
  <si>
    <t>27k</t>
  </si>
  <si>
    <r>
      <t>R79,R90,</t>
    </r>
    <r>
      <rPr>
        <b/>
        <sz val="11"/>
        <color rgb="FF00B050"/>
        <rFont val="Calibri"/>
        <family val="2"/>
        <scheme val="minor"/>
      </rPr>
      <t>R95,R96</t>
    </r>
  </si>
  <si>
    <t>56k</t>
  </si>
  <si>
    <t>R31,R61,R114,R115,R116</t>
  </si>
  <si>
    <r>
      <t>R55,R54,</t>
    </r>
    <r>
      <rPr>
        <b/>
        <sz val="11"/>
        <color theme="0" tint="-0.499984740745262"/>
        <rFont val="Calibri"/>
        <family val="2"/>
        <scheme val="minor"/>
      </rPr>
      <t>R128,R131</t>
    </r>
  </si>
  <si>
    <t>СМД-резистор, любой</t>
  </si>
  <si>
    <r>
      <t xml:space="preserve">R8,R9,R10,R11,R29,R78,R86,R94, </t>
    </r>
    <r>
      <rPr>
        <b/>
        <sz val="11"/>
        <color theme="0" tint="-0.499984740745262"/>
        <rFont val="Calibri"/>
        <family val="2"/>
        <scheme val="minor"/>
      </rPr>
      <t>R117,R118,R119,R120,</t>
    </r>
    <r>
      <rPr>
        <b/>
        <sz val="11"/>
        <color rgb="FFFF00FF"/>
        <rFont val="Calibri"/>
        <family val="2"/>
        <scheme val="minor"/>
      </rPr>
      <t>R80,R91</t>
    </r>
  </si>
  <si>
    <r>
      <t>R80,R91,</t>
    </r>
    <r>
      <rPr>
        <b/>
        <sz val="11"/>
        <color rgb="FFFF0000"/>
        <rFont val="Calibri"/>
        <family val="2"/>
        <scheme val="minor"/>
      </rPr>
      <t>R80,R91</t>
    </r>
  </si>
  <si>
    <r>
      <t xml:space="preserve">R71,R73, </t>
    </r>
    <r>
      <rPr>
        <b/>
        <sz val="11"/>
        <color theme="0" tint="-0.499984740745262"/>
        <rFont val="Calibri"/>
        <family val="2"/>
        <scheme val="minor"/>
      </rPr>
      <t>R13,R74</t>
    </r>
  </si>
  <si>
    <r>
      <t>R20,</t>
    </r>
    <r>
      <rPr>
        <b/>
        <sz val="11"/>
        <color theme="0" tint="-0.499984740745262"/>
        <rFont val="Calibri"/>
        <family val="2"/>
        <scheme val="minor"/>
      </rPr>
      <t>R127,R134,</t>
    </r>
    <r>
      <rPr>
        <b/>
        <sz val="11"/>
        <color rgb="FF7030A0"/>
        <rFont val="Calibri"/>
        <family val="2"/>
        <scheme val="minor"/>
      </rPr>
      <t>R56,R59,</t>
    </r>
    <r>
      <rPr>
        <b/>
        <sz val="11"/>
        <color rgb="FFFF0000"/>
        <rFont val="Calibri"/>
        <family val="2"/>
        <scheme val="minor"/>
      </rPr>
      <t>R56,R59</t>
    </r>
  </si>
  <si>
    <t>2k0</t>
  </si>
  <si>
    <t>R56,R59</t>
  </si>
  <si>
    <r>
      <t>R14,R68,</t>
    </r>
    <r>
      <rPr>
        <b/>
        <sz val="11"/>
        <color theme="0" tint="-0.499984740745262"/>
        <rFont val="Calibri"/>
        <family val="2"/>
        <scheme val="minor"/>
      </rPr>
      <t>R67,R135</t>
    </r>
  </si>
  <si>
    <r>
      <t xml:space="preserve">R19,R21,R22,R23,R26,R27,R63, </t>
    </r>
    <r>
      <rPr>
        <b/>
        <sz val="11"/>
        <color theme="0" tint="-0.499984740745262"/>
        <rFont val="Calibri"/>
        <family val="2"/>
        <scheme val="minor"/>
      </rPr>
      <t>R62,R122,R125</t>
    </r>
  </si>
  <si>
    <t>47k</t>
  </si>
  <si>
    <t>R18,R25,R64,R69,R70,R72</t>
  </si>
  <si>
    <t>100k</t>
  </si>
  <si>
    <t>R129,R130,R132,R133</t>
  </si>
  <si>
    <t>2M2</t>
  </si>
  <si>
    <t>R3,R3</t>
  </si>
  <si>
    <t>100-200</t>
  </si>
  <si>
    <t>R121,R123,R124,R126</t>
  </si>
  <si>
    <t>1k5</t>
  </si>
  <si>
    <t>R1,R2</t>
  </si>
  <si>
    <t>2  - 3 Вт</t>
  </si>
  <si>
    <t>Длина ~ 15 мм</t>
  </si>
  <si>
    <t>R12,R30</t>
  </si>
  <si>
    <t>NC</t>
  </si>
  <si>
    <t>не ставить</t>
  </si>
  <si>
    <t>Индуктивности</t>
  </si>
  <si>
    <r>
      <t>L1,L5,L8,L9,L10,L11,</t>
    </r>
    <r>
      <rPr>
        <b/>
        <sz val="11"/>
        <color theme="0" tint="-0.499984740745262"/>
        <rFont val="Calibri"/>
        <family val="2"/>
        <scheme val="minor"/>
      </rPr>
      <t>L12</t>
    </r>
  </si>
  <si>
    <t>СМД-бусины</t>
  </si>
  <si>
    <t>300 Ом</t>
  </si>
  <si>
    <t>L2,L3,L6,L7</t>
  </si>
  <si>
    <t>СМД-синфазник, бифилярный</t>
  </si>
  <si>
    <t>~9мм х 2.54 мм</t>
  </si>
  <si>
    <t>L4</t>
  </si>
  <si>
    <t>2x 7 uHn</t>
  </si>
  <si>
    <t>Мотать самому, провод 0.4-0.6 мм</t>
  </si>
  <si>
    <t>2х 40 витков на D6-7, разнести</t>
  </si>
  <si>
    <t>L1</t>
  </si>
  <si>
    <t>T1</t>
  </si>
  <si>
    <t>Диоды</t>
  </si>
  <si>
    <t>D1</t>
  </si>
  <si>
    <t>.</t>
  </si>
  <si>
    <t>антекомовский РГ (АРГ)</t>
  </si>
  <si>
    <r>
      <t>D2,D3,D4,D8,D9,D10,D11,</t>
    </r>
    <r>
      <rPr>
        <b/>
        <sz val="11"/>
        <color theme="0" tint="-0.499984740745262"/>
        <rFont val="Calibri"/>
        <family val="2"/>
        <scheme val="minor"/>
      </rPr>
      <t>D7</t>
    </r>
  </si>
  <si>
    <t>СМД-диод</t>
  </si>
  <si>
    <t>~0805</t>
  </si>
  <si>
    <t>D5,D6,D12,D13</t>
  </si>
  <si>
    <t>BAV199L</t>
  </si>
  <si>
    <t>СМД-сдвоенный диод</t>
  </si>
  <si>
    <t>SOT23</t>
  </si>
  <si>
    <t>D1-D8</t>
  </si>
  <si>
    <t>MSS1P4</t>
  </si>
  <si>
    <t>Шоттки на 40+ Вольт, 1-2 А, MSS1P4/5/6</t>
  </si>
  <si>
    <t>microSMP, DO214AC, SMA</t>
  </si>
  <si>
    <t>Транзисторы</t>
  </si>
  <si>
    <t>Q1,Q10</t>
  </si>
  <si>
    <t>2N7002</t>
  </si>
  <si>
    <t>863-2N7002LT3G</t>
  </si>
  <si>
    <t>Q2,Q3</t>
  </si>
  <si>
    <t>PZT3906</t>
  </si>
  <si>
    <t>SOT223</t>
  </si>
  <si>
    <t>512-PZT2222A</t>
  </si>
  <si>
    <t>Q5,Q4</t>
  </si>
  <si>
    <t>PZT2222A</t>
  </si>
  <si>
    <t>512-PZT3904</t>
  </si>
  <si>
    <t>Q6,Q7</t>
  </si>
  <si>
    <t>PZT2907A</t>
  </si>
  <si>
    <t>512-PZT2907A</t>
  </si>
  <si>
    <t>Q9,Q8</t>
  </si>
  <si>
    <t>PZT3904</t>
  </si>
  <si>
    <t>512-PZT3906</t>
  </si>
  <si>
    <t>Микросхемы</t>
  </si>
  <si>
    <t>U1</t>
  </si>
  <si>
    <t>Attiny24A</t>
  </si>
  <si>
    <t>SOIC-14</t>
  </si>
  <si>
    <t>U4,U2</t>
  </si>
  <si>
    <t>LM317</t>
  </si>
  <si>
    <t>U8,U3</t>
  </si>
  <si>
    <t>LM339</t>
  </si>
  <si>
    <t>U5</t>
  </si>
  <si>
    <t>THS4131/THS4130</t>
  </si>
  <si>
    <t>SOIC-8</t>
  </si>
  <si>
    <t>U6,U7,U9</t>
  </si>
  <si>
    <t>TLP291</t>
  </si>
  <si>
    <t>или любой подходящий по размеру</t>
  </si>
  <si>
    <t>SOP-4</t>
  </si>
  <si>
    <t>757-TLP291(BL-TPSE</t>
  </si>
  <si>
    <t>U10</t>
  </si>
  <si>
    <t>AD8066</t>
  </si>
  <si>
    <t>U11</t>
  </si>
  <si>
    <t>LM393A</t>
  </si>
  <si>
    <t>Реле</t>
  </si>
  <si>
    <r>
      <t xml:space="preserve">LS2,LS3,LS4,LS5,LS6,LS7 </t>
    </r>
    <r>
      <rPr>
        <b/>
        <sz val="11"/>
        <color rgb="FFFFC000"/>
        <rFont val="Calibri"/>
        <family val="2"/>
        <scheme val="minor"/>
      </rPr>
      <t>+LS1</t>
    </r>
  </si>
  <si>
    <t>AXICOM       IM42/43 TS/GS</t>
  </si>
  <si>
    <t xml:space="preserve">бистабильное реле,  LS1 c ATT7 </t>
  </si>
  <si>
    <t>4.5-5V</t>
  </si>
  <si>
    <t>10х6мм</t>
  </si>
  <si>
    <r>
      <t xml:space="preserve">LS8 </t>
    </r>
    <r>
      <rPr>
        <b/>
        <sz val="11"/>
        <color rgb="FFFFC000"/>
        <rFont val="Calibri"/>
        <family val="2"/>
        <scheme val="minor"/>
      </rPr>
      <t>+LS1</t>
    </r>
  </si>
  <si>
    <t>AXICOM IM06TS/GS</t>
  </si>
  <si>
    <t>моностабильное реле, LS1 с Ку1</t>
  </si>
  <si>
    <t>12V</t>
  </si>
  <si>
    <t>AXICOM IM07TS/GS</t>
  </si>
  <si>
    <t>моностабильное реле, LS1 с Ку5</t>
  </si>
  <si>
    <t>Контактные группы</t>
  </si>
  <si>
    <t>(J8),J12</t>
  </si>
  <si>
    <t>J1,J2</t>
  </si>
  <si>
    <t>клеммник</t>
  </si>
  <si>
    <t>клеммник на 2 контакта, питание  МК (J8) не запаивать</t>
  </si>
  <si>
    <t>шаг 3.81 мм</t>
  </si>
  <si>
    <t>J1,J2,J3,J11</t>
  </si>
  <si>
    <t>J3</t>
  </si>
  <si>
    <t>клеммник на 3 контакта</t>
  </si>
  <si>
    <t>J4,J13,J14,J15</t>
  </si>
  <si>
    <t>джампер</t>
  </si>
  <si>
    <t>площадки на плате</t>
  </si>
  <si>
    <t>J5,J6</t>
  </si>
  <si>
    <t>IDC2, только для отладки МК, не запаивать</t>
  </si>
  <si>
    <r>
      <t>J7,J9,</t>
    </r>
    <r>
      <rPr>
        <b/>
        <sz val="11"/>
        <color theme="0" tint="-0.499984740745262"/>
        <rFont val="Calibri"/>
        <family val="2"/>
        <scheme val="minor"/>
      </rPr>
      <t>J10</t>
    </r>
  </si>
  <si>
    <t>разъем</t>
  </si>
  <si>
    <t>IDC10</t>
  </si>
  <si>
    <t>Обозначение на схеме ушника</t>
  </si>
  <si>
    <t>конфигурация ушника и количество плат</t>
  </si>
  <si>
    <t>Номинал</t>
  </si>
  <si>
    <t>AD8066/OPA1602</t>
  </si>
  <si>
    <t>Количество плат (забить цифры)</t>
  </si>
  <si>
    <t>0805</t>
  </si>
  <si>
    <t>1206</t>
  </si>
  <si>
    <t>1-2mHn, &gt;= 300 мА</t>
  </si>
  <si>
    <t>Описание 1</t>
  </si>
  <si>
    <t>Описание 2</t>
  </si>
  <si>
    <t>Тип корпуса</t>
  </si>
  <si>
    <t>u47 - 2u2</t>
  </si>
  <si>
    <t>Обычный электролит</t>
  </si>
  <si>
    <r>
      <t xml:space="preserve">СМД-резистор, любой, кроме </t>
    </r>
    <r>
      <rPr>
        <b/>
        <sz val="11"/>
        <color theme="1"/>
        <rFont val="Calibri"/>
        <family val="2"/>
        <scheme val="minor"/>
      </rPr>
      <t>R80,R91</t>
    </r>
    <r>
      <rPr>
        <sz val="11"/>
        <color theme="1"/>
        <rFont val="Calibri"/>
        <family val="2"/>
        <scheme val="minor"/>
      </rPr>
      <t xml:space="preserve"> - thin film (susumu) </t>
    </r>
  </si>
  <si>
    <r>
      <t xml:space="preserve">СМД-резистор, любой, кроме </t>
    </r>
    <r>
      <rPr>
        <b/>
        <sz val="11"/>
        <color theme="1"/>
        <rFont val="Calibri"/>
        <family val="2"/>
        <scheme val="minor"/>
      </rPr>
      <t>R80,R91</t>
    </r>
    <r>
      <rPr>
        <sz val="11"/>
        <color theme="1"/>
        <rFont val="Calibri"/>
        <family val="2"/>
        <scheme val="minor"/>
      </rPr>
      <t xml:space="preserve"> - thin film (susumu)</t>
    </r>
  </si>
  <si>
    <r>
      <t xml:space="preserve">выводной резистор, </t>
    </r>
    <r>
      <rPr>
        <i/>
        <sz val="11"/>
        <color theme="1"/>
        <rFont val="Calibri"/>
        <family val="2"/>
        <scheme val="minor"/>
      </rPr>
      <t>подобрать</t>
    </r>
  </si>
  <si>
    <t>81-PLH10AN3711R0P2B</t>
  </si>
  <si>
    <t>сетевой синфазник, Murata PLH</t>
  </si>
  <si>
    <t>652-DR331-105BE</t>
  </si>
  <si>
    <t>81-BLM21AG331SN1</t>
  </si>
  <si>
    <t>625-MSS1P4-M3</t>
  </si>
  <si>
    <t>556-ATTINY24A-SSFR</t>
  </si>
  <si>
    <t>595-LM317DCYR</t>
  </si>
  <si>
    <t>595-LM339ADRG4</t>
  </si>
  <si>
    <t>595-LM393ADR</t>
  </si>
  <si>
    <t>584-AD8066ARZ-R7</t>
  </si>
  <si>
    <t>655-5-1462039-7</t>
  </si>
  <si>
    <t>655-IM07GR</t>
  </si>
  <si>
    <t>649-220327-D031B01LF</t>
  </si>
  <si>
    <t>649-67997-410HLF</t>
  </si>
  <si>
    <r>
      <t xml:space="preserve">СМД-резистор, любой, </t>
    </r>
    <r>
      <rPr>
        <i/>
        <sz val="11"/>
        <color theme="1"/>
        <rFont val="Calibri"/>
        <family val="2"/>
        <scheme val="minor"/>
      </rPr>
      <t>подобрать</t>
    </r>
  </si>
  <si>
    <t>Всего</t>
  </si>
  <si>
    <t>штук</t>
  </si>
  <si>
    <t>24V</t>
  </si>
  <si>
    <t>выбрать "базовую часть", РГ (10/3.6 кОм), усиление (Ку 1/5)</t>
  </si>
  <si>
    <t>2u2 - +</t>
  </si>
  <si>
    <t>Пример:                                                                     2 платы  с РГ на 3.6 кОм, Ку ~5 и БП</t>
  </si>
  <si>
    <t>(блок питания)</t>
  </si>
  <si>
    <t>10 VA, 2x12V</t>
  </si>
  <si>
    <t xml:space="preserve"> 10 VA, 2x18V</t>
  </si>
  <si>
    <t>сетевой трансформатор BLOCK / или Hahn на EI39 / или Talema 10 VA</t>
  </si>
  <si>
    <t>594-MMA02040C4758FB3</t>
  </si>
  <si>
    <t>594-MMA02040C1509FB3</t>
  </si>
  <si>
    <t>594-MMA02040C3909FB3</t>
  </si>
  <si>
    <t>594-MMA02040C8209FB3</t>
  </si>
  <si>
    <t>594-MMA02040C2400FB3</t>
  </si>
  <si>
    <t>594-MMA02040C5600FB3</t>
  </si>
  <si>
    <t>594-MMA02040C6800FB3</t>
  </si>
  <si>
    <t>594-MMA02040C1001FB3</t>
  </si>
  <si>
    <t>594-MMA02040C1201FB3</t>
  </si>
  <si>
    <t>594-MMA02040C1801FB3</t>
  </si>
  <si>
    <t>594-MMA02040C2701FB3</t>
  </si>
  <si>
    <t>594-MMA02040C3301FB3</t>
  </si>
  <si>
    <t>594-MMA02040C3601FB3</t>
  </si>
  <si>
    <t>594-MMA02040C5601FB3</t>
  </si>
  <si>
    <t>594-MMA02040C8201FB3</t>
  </si>
  <si>
    <t>594-MMA02040C1002FB3</t>
  </si>
  <si>
    <t>594-MMA02040C1202FB3</t>
  </si>
  <si>
    <t>594-MMA02040C1822FB3</t>
  </si>
  <si>
    <t>594-MMA02040C2702FB3</t>
  </si>
  <si>
    <t>594-MMA02040C5602FB3</t>
  </si>
  <si>
    <t>594-MMA02040C3003FB3</t>
  </si>
  <si>
    <t>330k</t>
  </si>
  <si>
    <t>603-RC0805FR-0756RL</t>
  </si>
  <si>
    <t>603-RC0805FR-071KL</t>
  </si>
  <si>
    <t>603-RC0805FR-0710KL</t>
  </si>
  <si>
    <t>603-RC0805FR-0747KL</t>
  </si>
  <si>
    <t>603-RC0805FR-07100KL</t>
  </si>
  <si>
    <t>603-RC0805FR-072M2L</t>
  </si>
  <si>
    <t>71-CCF0247R0JKE36</t>
  </si>
  <si>
    <t>33~82</t>
  </si>
  <si>
    <t>позиция в каталоге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</si>
</sst>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0FF"/>
        <bgColor indexed="64"/>
      </patternFill>
    </fill>
    <fill>
      <patternFill patternType="solid">
        <fgColor rgb="FFF0FFFF"/>
        <bgColor indexed="64"/>
      </patternFill>
    </fill>
  </fills>
  <borders count="7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0" fillId="3" borderId="5" xfId="0" applyFill="1" applyBorder="1" applyAlignme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/>
    <xf numFmtId="0" fontId="0" fillId="3" borderId="8" xfId="0" applyFill="1" applyBorder="1"/>
    <xf numFmtId="0" fontId="0" fillId="3" borderId="9" xfId="0" applyFill="1" applyBorder="1"/>
    <xf numFmtId="0" fontId="1" fillId="3" borderId="8" xfId="0" applyFont="1" applyFill="1" applyBorder="1" applyAlignment="1"/>
    <xf numFmtId="0" fontId="1" fillId="3" borderId="8" xfId="0" applyFont="1" applyFill="1" applyBorder="1"/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11" xfId="0" applyFill="1" applyBorder="1" applyAlignment="1"/>
    <xf numFmtId="0" fontId="0" fillId="3" borderId="11" xfId="0" applyFill="1" applyBorder="1"/>
    <xf numFmtId="0" fontId="0" fillId="3" borderId="12" xfId="0" applyFill="1" applyBorder="1"/>
    <xf numFmtId="0" fontId="1" fillId="3" borderId="16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3" borderId="18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right" wrapText="1"/>
    </xf>
    <xf numFmtId="0" fontId="0" fillId="4" borderId="7" xfId="0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 applyBorder="1"/>
    <xf numFmtId="2" fontId="0" fillId="2" borderId="0" xfId="0" applyNumberFormat="1" applyFill="1"/>
    <xf numFmtId="0" fontId="3" fillId="5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0" fillId="5" borderId="24" xfId="0" applyFill="1" applyBorder="1" applyAlignment="1"/>
    <xf numFmtId="0" fontId="0" fillId="5" borderId="24" xfId="0" applyFill="1" applyBorder="1"/>
    <xf numFmtId="0" fontId="0" fillId="5" borderId="27" xfId="0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0" fillId="5" borderId="27" xfId="0" applyFill="1" applyBorder="1" applyAlignment="1"/>
    <xf numFmtId="0" fontId="0" fillId="5" borderId="27" xfId="0" applyFill="1" applyBorder="1"/>
    <xf numFmtId="0" fontId="3" fillId="7" borderId="27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0" fillId="7" borderId="27" xfId="0" applyFill="1" applyBorder="1" applyAlignment="1"/>
    <xf numFmtId="0" fontId="0" fillId="7" borderId="27" xfId="0" applyFill="1" applyBorder="1"/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wrapText="1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0" fillId="6" borderId="27" xfId="0" applyFill="1" applyBorder="1" applyAlignment="1"/>
    <xf numFmtId="0" fontId="0" fillId="6" borderId="27" xfId="0" applyFill="1" applyBorder="1"/>
    <xf numFmtId="0" fontId="0" fillId="6" borderId="27" xfId="0" applyFill="1" applyBorder="1" applyAlignment="1">
      <alignment horizontal="left" wrapText="1"/>
    </xf>
    <xf numFmtId="0" fontId="11" fillId="6" borderId="27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0" fillId="7" borderId="30" xfId="0" applyFill="1" applyBorder="1" applyAlignment="1"/>
    <xf numFmtId="0" fontId="0" fillId="7" borderId="30" xfId="0" applyFill="1" applyBorder="1"/>
    <xf numFmtId="0" fontId="13" fillId="5" borderId="32" xfId="0" applyFont="1" applyFill="1" applyBorder="1"/>
    <xf numFmtId="0" fontId="0" fillId="5" borderId="33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2" fillId="5" borderId="38" xfId="0" applyFont="1" applyFill="1" applyBorder="1" applyAlignment="1">
      <alignment wrapText="1"/>
    </xf>
    <xf numFmtId="0" fontId="0" fillId="5" borderId="39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6" fillId="5" borderId="39" xfId="0" applyFont="1" applyFill="1" applyBorder="1" applyAlignment="1">
      <alignment wrapText="1"/>
    </xf>
    <xf numFmtId="0" fontId="7" fillId="5" borderId="39" xfId="0" applyFont="1" applyFill="1" applyBorder="1" applyAlignment="1">
      <alignment wrapText="1"/>
    </xf>
    <xf numFmtId="0" fontId="8" fillId="5" borderId="39" xfId="0" applyFont="1" applyFill="1" applyBorder="1" applyAlignment="1">
      <alignment wrapText="1"/>
    </xf>
    <xf numFmtId="0" fontId="2" fillId="7" borderId="39" xfId="0" applyFont="1" applyFill="1" applyBorder="1" applyAlignment="1">
      <alignment wrapText="1"/>
    </xf>
    <xf numFmtId="0" fontId="0" fillId="7" borderId="39" xfId="0" applyFill="1" applyBorder="1" applyAlignment="1">
      <alignment wrapText="1"/>
    </xf>
    <xf numFmtId="0" fontId="4" fillId="7" borderId="39" xfId="0" applyFont="1" applyFill="1" applyBorder="1" applyAlignment="1">
      <alignment wrapText="1"/>
    </xf>
    <xf numFmtId="0" fontId="7" fillId="7" borderId="39" xfId="0" applyFont="1" applyFill="1" applyBorder="1" applyAlignment="1">
      <alignment wrapText="1"/>
    </xf>
    <xf numFmtId="0" fontId="0" fillId="7" borderId="39" xfId="0" applyFont="1" applyFill="1" applyBorder="1" applyAlignment="1">
      <alignment wrapText="1"/>
    </xf>
    <xf numFmtId="0" fontId="5" fillId="7" borderId="39" xfId="0" applyFont="1" applyFill="1" applyBorder="1" applyAlignment="1">
      <alignment wrapText="1"/>
    </xf>
    <xf numFmtId="0" fontId="6" fillId="7" borderId="39" xfId="0" applyFont="1" applyFill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8" fillId="7" borderId="39" xfId="0" applyFont="1" applyFill="1" applyBorder="1" applyAlignment="1">
      <alignment wrapText="1"/>
    </xf>
    <xf numFmtId="0" fontId="3" fillId="7" borderId="39" xfId="0" applyFont="1" applyFill="1" applyBorder="1" applyAlignment="1">
      <alignment wrapText="1"/>
    </xf>
    <xf numFmtId="0" fontId="2" fillId="6" borderId="39" xfId="0" applyFont="1" applyFill="1" applyBorder="1" applyAlignment="1">
      <alignment wrapText="1"/>
    </xf>
    <xf numFmtId="0" fontId="0" fillId="6" borderId="39" xfId="0" applyFont="1" applyFill="1" applyBorder="1" applyAlignment="1">
      <alignment wrapText="1"/>
    </xf>
    <xf numFmtId="0" fontId="4" fillId="6" borderId="39" xfId="0" applyFont="1" applyFill="1" applyBorder="1" applyAlignment="1">
      <alignment wrapText="1"/>
    </xf>
    <xf numFmtId="0" fontId="5" fillId="6" borderId="39" xfId="0" applyFont="1" applyFill="1" applyBorder="1" applyAlignment="1">
      <alignment wrapText="1"/>
    </xf>
    <xf numFmtId="0" fontId="2" fillId="7" borderId="40" xfId="0" applyFont="1" applyFill="1" applyBorder="1" applyAlignment="1">
      <alignment wrapText="1"/>
    </xf>
    <xf numFmtId="0" fontId="8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5" borderId="47" xfId="0" applyFill="1" applyBorder="1"/>
    <xf numFmtId="0" fontId="10" fillId="5" borderId="48" xfId="1" applyFill="1" applyBorder="1"/>
    <xf numFmtId="0" fontId="0" fillId="5" borderId="48" xfId="0" applyFill="1" applyBorder="1"/>
    <xf numFmtId="0" fontId="10" fillId="7" borderId="48" xfId="1" applyFill="1" applyBorder="1"/>
    <xf numFmtId="0" fontId="0" fillId="5" borderId="23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7" borderId="26" xfId="0" applyFill="1" applyBorder="1" applyAlignment="1">
      <alignment horizontal="center" wrapText="1"/>
    </xf>
    <xf numFmtId="49" fontId="0" fillId="7" borderId="26" xfId="0" applyNumberFormat="1" applyFill="1" applyBorder="1" applyAlignment="1">
      <alignment horizontal="center" wrapText="1"/>
    </xf>
    <xf numFmtId="0" fontId="0" fillId="6" borderId="26" xfId="0" applyFill="1" applyBorder="1" applyAlignment="1">
      <alignment horizontal="center" wrapText="1"/>
    </xf>
    <xf numFmtId="0" fontId="0" fillId="7" borderId="29" xfId="0" applyFill="1" applyBorder="1" applyAlignment="1">
      <alignment horizontal="center" wrapText="1"/>
    </xf>
    <xf numFmtId="0" fontId="0" fillId="5" borderId="49" xfId="0" applyFill="1" applyBorder="1" applyAlignment="1">
      <alignment horizontal="center"/>
    </xf>
    <xf numFmtId="0" fontId="0" fillId="5" borderId="50" xfId="0" applyFont="1" applyFill="1" applyBorder="1" applyAlignment="1">
      <alignment wrapText="1"/>
    </xf>
    <xf numFmtId="0" fontId="0" fillId="5" borderId="51" xfId="0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5" fillId="5" borderId="52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8" fillId="5" borderId="53" xfId="0" applyFont="1" applyFill="1" applyBorder="1" applyAlignment="1">
      <alignment horizontal="center"/>
    </xf>
    <xf numFmtId="0" fontId="9" fillId="5" borderId="54" xfId="0" applyFont="1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4" xfId="0" applyFill="1" applyBorder="1" applyAlignment="1">
      <alignment horizontal="center" wrapText="1"/>
    </xf>
    <xf numFmtId="0" fontId="0" fillId="5" borderId="52" xfId="0" applyFill="1" applyBorder="1" applyAlignment="1"/>
    <xf numFmtId="0" fontId="0" fillId="5" borderId="52" xfId="0" applyFill="1" applyBorder="1"/>
    <xf numFmtId="0" fontId="10" fillId="5" borderId="57" xfId="1" applyFill="1" applyBorder="1"/>
    <xf numFmtId="0" fontId="13" fillId="6" borderId="58" xfId="0" applyFont="1" applyFill="1" applyBorder="1"/>
    <xf numFmtId="0" fontId="2" fillId="6" borderId="59" xfId="0" applyFont="1" applyFill="1" applyBorder="1" applyAlignment="1">
      <alignment wrapText="1"/>
    </xf>
    <xf numFmtId="0" fontId="0" fillId="6" borderId="60" xfId="0" applyFill="1" applyBorder="1" applyAlignment="1">
      <alignment horizontal="center"/>
    </xf>
    <xf numFmtId="0" fontId="3" fillId="6" borderId="61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/>
    </xf>
    <xf numFmtId="0" fontId="5" fillId="6" borderId="61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9" fillId="6" borderId="63" xfId="0" applyFont="1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0" fillId="6" borderId="63" xfId="0" applyFill="1" applyBorder="1" applyAlignment="1">
      <alignment horizontal="center" wrapText="1"/>
    </xf>
    <xf numFmtId="0" fontId="0" fillId="6" borderId="61" xfId="0" applyFill="1" applyBorder="1" applyAlignment="1"/>
    <xf numFmtId="0" fontId="0" fillId="6" borderId="61" xfId="0" applyFill="1" applyBorder="1"/>
    <xf numFmtId="0" fontId="13" fillId="7" borderId="32" xfId="0" applyFont="1" applyFill="1" applyBorder="1"/>
    <xf numFmtId="0" fontId="2" fillId="7" borderId="38" xfId="0" applyFont="1" applyFill="1" applyBorder="1" applyAlignment="1">
      <alignment wrapText="1"/>
    </xf>
    <xf numFmtId="0" fontId="0" fillId="7" borderId="35" xfId="0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23" xfId="0" applyFill="1" applyBorder="1" applyAlignment="1">
      <alignment horizontal="center" wrapText="1"/>
    </xf>
    <xf numFmtId="0" fontId="0" fillId="7" borderId="24" xfId="0" applyFill="1" applyBorder="1" applyAlignment="1"/>
    <xf numFmtId="0" fontId="0" fillId="7" borderId="24" xfId="0" applyFill="1" applyBorder="1"/>
    <xf numFmtId="0" fontId="0" fillId="7" borderId="40" xfId="0" applyFill="1" applyBorder="1" applyAlignment="1">
      <alignment wrapText="1"/>
    </xf>
    <xf numFmtId="0" fontId="0" fillId="6" borderId="49" xfId="0" applyFill="1" applyBorder="1" applyAlignment="1">
      <alignment horizontal="center"/>
    </xf>
    <xf numFmtId="0" fontId="2" fillId="6" borderId="50" xfId="0" applyFont="1" applyFill="1" applyBorder="1" applyAlignment="1">
      <alignment wrapText="1"/>
    </xf>
    <xf numFmtId="0" fontId="0" fillId="6" borderId="51" xfId="0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5" fillId="6" borderId="52" xfId="0" applyFont="1" applyFill="1" applyBorder="1" applyAlignment="1">
      <alignment horizontal="center"/>
    </xf>
    <xf numFmtId="0" fontId="6" fillId="6" borderId="52" xfId="0" applyFont="1" applyFill="1" applyBorder="1" applyAlignment="1">
      <alignment horizontal="center"/>
    </xf>
    <xf numFmtId="0" fontId="7" fillId="6" borderId="52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6" borderId="54" xfId="0" applyFill="1" applyBorder="1" applyAlignment="1">
      <alignment horizontal="center" wrapText="1"/>
    </xf>
    <xf numFmtId="0" fontId="0" fillId="6" borderId="52" xfId="0" applyFill="1" applyBorder="1" applyAlignment="1"/>
    <xf numFmtId="0" fontId="0" fillId="6" borderId="52" xfId="0" applyFill="1" applyBorder="1"/>
    <xf numFmtId="0" fontId="13" fillId="7" borderId="58" xfId="0" applyFont="1" applyFill="1" applyBorder="1"/>
    <xf numFmtId="0" fontId="2" fillId="7" borderId="59" xfId="0" applyFont="1" applyFill="1" applyBorder="1" applyAlignment="1">
      <alignment wrapText="1"/>
    </xf>
    <xf numFmtId="0" fontId="0" fillId="7" borderId="60" xfId="0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4" fillId="7" borderId="61" xfId="0" applyFont="1" applyFill="1" applyBorder="1" applyAlignment="1">
      <alignment horizontal="center"/>
    </xf>
    <xf numFmtId="0" fontId="5" fillId="7" borderId="61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7" fillId="7" borderId="61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center"/>
    </xf>
    <xf numFmtId="0" fontId="9" fillId="7" borderId="63" xfId="0" applyFont="1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0" fontId="0" fillId="7" borderId="63" xfId="0" applyFill="1" applyBorder="1" applyAlignment="1">
      <alignment horizontal="center" wrapText="1"/>
    </xf>
    <xf numFmtId="0" fontId="0" fillId="7" borderId="61" xfId="0" applyFill="1" applyBorder="1" applyAlignment="1"/>
    <xf numFmtId="0" fontId="0" fillId="7" borderId="61" xfId="0" applyFill="1" applyBorder="1"/>
    <xf numFmtId="0" fontId="0" fillId="7" borderId="66" xfId="0" applyFill="1" applyBorder="1"/>
    <xf numFmtId="0" fontId="0" fillId="5" borderId="34" xfId="0" applyFill="1" applyBorder="1" applyAlignment="1">
      <alignment horizontal="center"/>
    </xf>
    <xf numFmtId="0" fontId="2" fillId="5" borderId="40" xfId="0" applyFont="1" applyFill="1" applyBorder="1" applyAlignment="1">
      <alignment wrapText="1"/>
    </xf>
    <xf numFmtId="0" fontId="0" fillId="5" borderId="37" xfId="0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 wrapText="1"/>
    </xf>
    <xf numFmtId="0" fontId="0" fillId="5" borderId="30" xfId="0" applyFill="1" applyBorder="1" applyAlignment="1"/>
    <xf numFmtId="0" fontId="0" fillId="5" borderId="30" xfId="0" applyFill="1" applyBorder="1"/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wrapText="1"/>
    </xf>
    <xf numFmtId="0" fontId="0" fillId="7" borderId="51" xfId="0" applyFill="1" applyBorder="1" applyAlignment="1">
      <alignment horizontal="center"/>
    </xf>
    <xf numFmtId="0" fontId="3" fillId="7" borderId="52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  <xf numFmtId="0" fontId="6" fillId="7" borderId="52" xfId="0" applyFont="1" applyFill="1" applyBorder="1" applyAlignment="1">
      <alignment horizontal="center"/>
    </xf>
    <xf numFmtId="0" fontId="7" fillId="7" borderId="52" xfId="0" applyFont="1" applyFill="1" applyBorder="1" applyAlignment="1">
      <alignment horizontal="center"/>
    </xf>
    <xf numFmtId="0" fontId="8" fillId="7" borderId="53" xfId="0" applyFont="1" applyFill="1" applyBorder="1" applyAlignment="1">
      <alignment horizontal="center"/>
    </xf>
    <xf numFmtId="0" fontId="9" fillId="7" borderId="54" xfId="0" applyFont="1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52" xfId="0" applyFill="1" applyBorder="1" applyAlignment="1"/>
    <xf numFmtId="0" fontId="0" fillId="7" borderId="52" xfId="0" applyFill="1" applyBorder="1"/>
    <xf numFmtId="0" fontId="10" fillId="7" borderId="57" xfId="1" applyFill="1" applyBorder="1"/>
    <xf numFmtId="0" fontId="13" fillId="5" borderId="58" xfId="0" applyFont="1" applyFill="1" applyBorder="1"/>
    <xf numFmtId="0" fontId="2" fillId="5" borderId="59" xfId="0" applyFont="1" applyFill="1" applyBorder="1" applyAlignment="1">
      <alignment wrapText="1"/>
    </xf>
    <xf numFmtId="0" fontId="0" fillId="5" borderId="60" xfId="0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0" fontId="4" fillId="5" borderId="61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0" fontId="7" fillId="5" borderId="61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9" fillId="5" borderId="63" xfId="0" applyFont="1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3" xfId="0" applyFill="1" applyBorder="1" applyAlignment="1">
      <alignment horizontal="center" wrapText="1"/>
    </xf>
    <xf numFmtId="0" fontId="0" fillId="5" borderId="61" xfId="0" applyFill="1" applyBorder="1" applyAlignment="1"/>
    <xf numFmtId="0" fontId="0" fillId="5" borderId="61" xfId="0" applyFill="1" applyBorder="1"/>
    <xf numFmtId="0" fontId="13" fillId="6" borderId="32" xfId="0" applyFont="1" applyFill="1" applyBorder="1"/>
    <xf numFmtId="0" fontId="2" fillId="6" borderId="38" xfId="0" applyFont="1" applyFill="1" applyBorder="1" applyAlignment="1">
      <alignment wrapText="1"/>
    </xf>
    <xf numFmtId="0" fontId="0" fillId="6" borderId="35" xfId="0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23" xfId="0" applyFill="1" applyBorder="1" applyAlignment="1">
      <alignment horizontal="center" wrapText="1"/>
    </xf>
    <xf numFmtId="0" fontId="0" fillId="6" borderId="24" xfId="0" applyFill="1" applyBorder="1" applyAlignment="1"/>
    <xf numFmtId="0" fontId="0" fillId="6" borderId="24" xfId="0" applyFill="1" applyBorder="1"/>
    <xf numFmtId="0" fontId="0" fillId="6" borderId="34" xfId="0" applyFill="1" applyBorder="1" applyAlignment="1">
      <alignment horizontal="center"/>
    </xf>
    <xf numFmtId="0" fontId="3" fillId="6" borderId="40" xfId="0" applyFont="1" applyFill="1" applyBorder="1" applyAlignment="1">
      <alignment wrapText="1"/>
    </xf>
    <xf numFmtId="0" fontId="0" fillId="6" borderId="37" xfId="0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29" xfId="0" applyFill="1" applyBorder="1" applyAlignment="1">
      <alignment horizontal="center" wrapText="1"/>
    </xf>
    <xf numFmtId="0" fontId="0" fillId="6" borderId="30" xfId="0" applyFill="1" applyBorder="1" applyAlignment="1"/>
    <xf numFmtId="0" fontId="0" fillId="6" borderId="30" xfId="0" applyFill="1" applyBorder="1"/>
    <xf numFmtId="0" fontId="0" fillId="6" borderId="39" xfId="0" applyFill="1" applyBorder="1"/>
    <xf numFmtId="0" fontId="0" fillId="6" borderId="38" xfId="0" applyFill="1" applyBorder="1"/>
    <xf numFmtId="0" fontId="10" fillId="6" borderId="39" xfId="1" applyFill="1" applyBorder="1" applyAlignment="1">
      <alignment horizontal="left" vertical="center"/>
    </xf>
    <xf numFmtId="0" fontId="0" fillId="6" borderId="40" xfId="0" applyFill="1" applyBorder="1"/>
    <xf numFmtId="0" fontId="10" fillId="5" borderId="40" xfId="1" applyFill="1" applyBorder="1" applyAlignment="1">
      <alignment vertical="center"/>
    </xf>
    <xf numFmtId="0" fontId="10" fillId="5" borderId="39" xfId="1" applyFill="1" applyBorder="1" applyAlignment="1">
      <alignment horizontal="left" vertical="center"/>
    </xf>
    <xf numFmtId="0" fontId="10" fillId="5" borderId="40" xfId="1" applyFill="1" applyBorder="1" applyAlignment="1">
      <alignment horizontal="left" vertical="center"/>
    </xf>
    <xf numFmtId="0" fontId="0" fillId="7" borderId="38" xfId="0" applyFill="1" applyBorder="1"/>
    <xf numFmtId="0" fontId="10" fillId="7" borderId="39" xfId="1" applyFill="1" applyBorder="1" applyAlignment="1">
      <alignment horizontal="left" vertical="center"/>
    </xf>
    <xf numFmtId="0" fontId="0" fillId="7" borderId="39" xfId="0" applyFill="1" applyBorder="1"/>
    <xf numFmtId="0" fontId="10" fillId="6" borderId="40" xfId="1" applyFill="1" applyBorder="1" applyAlignment="1">
      <alignment horizontal="left" vertical="center"/>
    </xf>
    <xf numFmtId="0" fontId="0" fillId="5" borderId="38" xfId="0" applyFill="1" applyBorder="1"/>
    <xf numFmtId="49" fontId="0" fillId="0" borderId="0" xfId="0" applyNumberFormat="1" applyAlignment="1">
      <alignment horizontal="center"/>
    </xf>
    <xf numFmtId="0" fontId="0" fillId="5" borderId="39" xfId="0" applyFill="1" applyBorder="1"/>
    <xf numFmtId="0" fontId="0" fillId="7" borderId="40" xfId="0" applyFill="1" applyBorder="1"/>
    <xf numFmtId="0" fontId="0" fillId="6" borderId="26" xfId="0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49" fontId="0" fillId="5" borderId="28" xfId="0" applyNumberFormat="1" applyFill="1" applyBorder="1" applyAlignment="1">
      <alignment horizontal="center"/>
    </xf>
    <xf numFmtId="49" fontId="0" fillId="5" borderId="55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49" fontId="0" fillId="7" borderId="28" xfId="0" applyNumberFormat="1" applyFill="1" applyBorder="1" applyAlignment="1">
      <alignment horizontal="center"/>
    </xf>
    <xf numFmtId="49" fontId="0" fillId="7" borderId="31" xfId="0" applyNumberFormat="1" applyFill="1" applyBorder="1" applyAlignment="1">
      <alignment horizontal="center"/>
    </xf>
    <xf numFmtId="49" fontId="0" fillId="6" borderId="64" xfId="0" applyNumberFormat="1" applyFill="1" applyBorder="1" applyAlignment="1">
      <alignment horizontal="center"/>
    </xf>
    <xf numFmtId="49" fontId="0" fillId="6" borderId="28" xfId="0" applyNumberFormat="1" applyFill="1" applyBorder="1" applyAlignment="1">
      <alignment horizontal="center"/>
    </xf>
    <xf numFmtId="49" fontId="0" fillId="6" borderId="55" xfId="0" applyNumberFormat="1" applyFill="1" applyBorder="1" applyAlignment="1">
      <alignment horizontal="center"/>
    </xf>
    <xf numFmtId="49" fontId="0" fillId="7" borderId="64" xfId="0" applyNumberFormat="1" applyFill="1" applyBorder="1" applyAlignment="1">
      <alignment horizontal="center"/>
    </xf>
    <xf numFmtId="49" fontId="0" fillId="7" borderId="55" xfId="0" applyNumberFormat="1" applyFill="1" applyBorder="1" applyAlignment="1">
      <alignment horizontal="center"/>
    </xf>
    <xf numFmtId="49" fontId="0" fillId="6" borderId="25" xfId="0" applyNumberFormat="1" applyFill="1" applyBorder="1" applyAlignment="1">
      <alignment horizontal="center"/>
    </xf>
    <xf numFmtId="49" fontId="0" fillId="6" borderId="31" xfId="0" applyNumberFormat="1" applyFill="1" applyBorder="1" applyAlignment="1">
      <alignment horizontal="center"/>
    </xf>
    <xf numFmtId="49" fontId="0" fillId="5" borderId="64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6" borderId="28" xfId="0" applyNumberFormat="1" applyFill="1" applyBorder="1" applyAlignment="1">
      <alignment horizontal="right"/>
    </xf>
    <xf numFmtId="49" fontId="0" fillId="5" borderId="31" xfId="0" applyNumberFormat="1" applyFill="1" applyBorder="1" applyAlignment="1">
      <alignment horizontal="right"/>
    </xf>
    <xf numFmtId="49" fontId="0" fillId="5" borderId="28" xfId="0" applyNumberFormat="1" applyFill="1" applyBorder="1" applyAlignment="1">
      <alignment horizontal="right"/>
    </xf>
    <xf numFmtId="0" fontId="4" fillId="3" borderId="6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3" borderId="68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0" fontId="5" fillId="4" borderId="6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14" fillId="3" borderId="4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7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10" fillId="7" borderId="39" xfId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0FFFF"/>
      <color rgb="FFFFFFF0"/>
      <color rgb="FFFFF0FF"/>
      <color rgb="FFF0F0FF"/>
      <color rgb="FFFAFAF5"/>
      <color rgb="FFFCFC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user.de/ProductDetail/Murata-Electronics/GRM2165C1H222JA01D/?qs=sGAEpiMZZMs0AnBnWHyRQNOmsPzkISN01td%2fDVDTZEE%3d" TargetMode="External"/><Relationship Id="rId18" Type="http://schemas.openxmlformats.org/officeDocument/2006/relationships/hyperlink" Target="http://www.mouser.de/ProductDetail/Fairchild-Semiconductor/PZT3904/?qs=sGAEpiMZZMshyDBzk1%2fWi8oN7VHZ91OkafHTR%252bJl4IM%3d" TargetMode="External"/><Relationship Id="rId26" Type="http://schemas.openxmlformats.org/officeDocument/2006/relationships/hyperlink" Target="http://www.mouser.de/ProductDetail/Texas-Instruments/LM317DCYR/?qs=sGAEpiMZZMtUqDgmOWBjgOJeFY5zEfJ7VidiJXc5BvY%3d" TargetMode="External"/><Relationship Id="rId39" Type="http://schemas.openxmlformats.org/officeDocument/2006/relationships/hyperlink" Target="http://www.mouser.de/ProductDetail/Vishay-Beyschlag/MMA02040C5600FB300/?qs=sGAEpiMZZMsU0eETUM64J5DAE%2fHuiq02aJhV67B%2f9MU%3d" TargetMode="External"/><Relationship Id="rId21" Type="http://schemas.openxmlformats.org/officeDocument/2006/relationships/hyperlink" Target="http://www.mouser.de/ProductDetail/Murata-Electronics/PLH10AN3711R0P2B/?qs=sGAEpiMZZMsVJzu5wKIZCQvteOeOkVVHmfflhN1KPaM%3d" TargetMode="External"/><Relationship Id="rId34" Type="http://schemas.openxmlformats.org/officeDocument/2006/relationships/hyperlink" Target="http://www.mouser.de/ProductDetail/Vishay-Beyschlag/MMA02040C4758FB300/?qs=sGAEpiMZZMsU0eETUM64J0MMXs%2fyHYQMgnQcM5z5fYM%3d" TargetMode="External"/><Relationship Id="rId42" Type="http://schemas.openxmlformats.org/officeDocument/2006/relationships/hyperlink" Target="http://www.mouser.de/ProductDetail/Vishay-Beyschlag/MMA02040C1201FB300/?qs=sGAEpiMZZMsU0eETUM64J6WwL%2ffQXroU3C2h87kLC30%3d" TargetMode="External"/><Relationship Id="rId47" Type="http://schemas.openxmlformats.org/officeDocument/2006/relationships/hyperlink" Target="http://www.mouser.de/ProductDetail/Vishay-Beyschlag/MMA02040C5601FB300/?qs=sGAEpiMZZMsU0eETUM64J5DAE%2fHuiq02kajASD%2fQYAs%3d" TargetMode="External"/><Relationship Id="rId50" Type="http://schemas.openxmlformats.org/officeDocument/2006/relationships/hyperlink" Target="http://www.mouser.de/ProductDetail/Vishay-Beyschlag/MMA02040C1202FB300/?qs=sGAEpiMZZMsU0eETUM64J5DAE%2fHuiq02hklTFbcU8mI%3d" TargetMode="External"/><Relationship Id="rId55" Type="http://schemas.openxmlformats.org/officeDocument/2006/relationships/hyperlink" Target="http://www.mouser.de/ProductDetail/Yageo/RC0805FR-0756RL/?qs=sGAEpiMZZMvdGkrng054t3pr%252bPE%2fADjst4uhDr%2fziK0%3d" TargetMode="External"/><Relationship Id="rId7" Type="http://schemas.openxmlformats.org/officeDocument/2006/relationships/hyperlink" Target="http://www.mouser.de/ProductDetail/Kemet/C0805C104K5RACTU/?qs=sGAEpiMZZMs0AnBnWHyRQFCCI5cSbRT%2fPJnH450Mpoc%3d" TargetMode="External"/><Relationship Id="rId2" Type="http://schemas.openxmlformats.org/officeDocument/2006/relationships/hyperlink" Target="http://www.mouser.de/ProductDetail/Panasonic/EEU-FM1E471/?qs=sGAEpiMZZMtZ1n0r9vR22ZGaUoI0JcRftqAKGK7s1AI%3d" TargetMode="External"/><Relationship Id="rId16" Type="http://schemas.openxmlformats.org/officeDocument/2006/relationships/hyperlink" Target="http://www.mouser.de/ProductDetail/Fairchild-Semiconductor/PZT2222A/?qs=sGAEpiMZZMshyDBzk1%2fWi8oN7VHZ91Ok5CvRvzgoDOo%3d" TargetMode="External"/><Relationship Id="rId20" Type="http://schemas.openxmlformats.org/officeDocument/2006/relationships/hyperlink" Target="http://www.mouser.de/ProductDetail/ON-Semiconductor/2N7002LT3G/?qs=sGAEpiMZZMshyDBzk1%2fWizSW%252bwlCH%2fhMsXTAa9cLrso%3d" TargetMode="External"/><Relationship Id="rId29" Type="http://schemas.openxmlformats.org/officeDocument/2006/relationships/hyperlink" Target="http://www.mouser.de/ProductDetail/Analog-Devices/AD8066ARZ-R7/?qs=sGAEpiMZZMtCHixnSjNA6KniQQp3zXP83CTwMc1B1%252bE%3d" TargetMode="External"/><Relationship Id="rId41" Type="http://schemas.openxmlformats.org/officeDocument/2006/relationships/hyperlink" Target="http://www.mouser.de/ProductDetail/Vishay-Beyschlag/MMA02040C1001FB300/?qs=sGAEpiMZZMsU0eETUM64J6WwL%2ffQXroUeFlywY1i0uY%3d" TargetMode="External"/><Relationship Id="rId54" Type="http://schemas.openxmlformats.org/officeDocument/2006/relationships/hyperlink" Target="http://www.mouser.de/ProductDetail/Vishay-Beyschlag/MMA02040C3003FB300/?qs=sGAEpiMZZMsU0eETUM64J5DAE%2fHuiq02ILIroIvWDm0%3d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mouser.de/ProductDetail/Panasonic/ECW-FD2W225K/?qs=sGAEpiMZZMv1cc3ydrPrF2SmxMwp75Z9pDj%2fqO0eu8A%3d" TargetMode="External"/><Relationship Id="rId6" Type="http://schemas.openxmlformats.org/officeDocument/2006/relationships/hyperlink" Target="http://www.mouser.de/ProductDetail/Murata-Electronics/GRM31CR72D104KW03L/?qs=sGAEpiMZZMs0AnBnWHyRQKFZIQ7b73cdpqHLT%2fwllKAz5Z5eUJEjpg%3d%3d" TargetMode="External"/><Relationship Id="rId11" Type="http://schemas.openxmlformats.org/officeDocument/2006/relationships/hyperlink" Target="http://www.mouser.de/ProductDetail/Kemet/C0805C561J5GAC/?qs=sGAEpiMZZMs0AnBnWHyRQFv7x1xn%252bYFd1iLOKIwTruU%3d" TargetMode="External"/><Relationship Id="rId24" Type="http://schemas.openxmlformats.org/officeDocument/2006/relationships/hyperlink" Target="http://www.mouser.de/ProductDetail/Vishay-Semiconductors/MSS1P4-M3-89A/?qs=sGAEpiMZZMtQ8nqTKtFS%2fPLdYpF5HuBtmwhQ2fjH7q0%3d" TargetMode="External"/><Relationship Id="rId32" Type="http://schemas.openxmlformats.org/officeDocument/2006/relationships/hyperlink" Target="http://www.mouser.de/ProductDetail/Amphenol-FCI/20020327-D031B01LF/?qs=sGAEpiMZZMvZTcaMAxB2AKtNaO62vZlieiZcKWLTSRQ%3d" TargetMode="External"/><Relationship Id="rId37" Type="http://schemas.openxmlformats.org/officeDocument/2006/relationships/hyperlink" Target="http://www.mouser.de/ProductDetail/Vishay-Beyschlag/MMA02040C8209FB300/?qs=sGAEpiMZZMsU0eETUM64J5DAE%2fHuiq02WcmXQ6uXI40%3d" TargetMode="External"/><Relationship Id="rId40" Type="http://schemas.openxmlformats.org/officeDocument/2006/relationships/hyperlink" Target="http://www.mouser.de/ProductDetail/Vishay-Beyschlag/MMA02040C6800FB300/?qs=sGAEpiMZZMsU0eETUM64J5DAE%2fHuiq02cw1CVZHsOOs%3d" TargetMode="External"/><Relationship Id="rId45" Type="http://schemas.openxmlformats.org/officeDocument/2006/relationships/hyperlink" Target="http://www.mouser.de/ProductDetail/Vishay-Beyschlag/MMA02040C3301FB300/?qs=sGAEpiMZZMsU0eETUM64J5DAE%2fHuiq02Ifyhtj%252bi1Cw%3d" TargetMode="External"/><Relationship Id="rId53" Type="http://schemas.openxmlformats.org/officeDocument/2006/relationships/hyperlink" Target="http://www.mouser.de/ProductDetail/Vishay-Beyschlag/MMA02040C5602FB300/?qs=sGAEpiMZZMsU0eETUM64J5DAE%2fHuiq02fsN6GJiY1D8%3d" TargetMode="External"/><Relationship Id="rId58" Type="http://schemas.openxmlformats.org/officeDocument/2006/relationships/hyperlink" Target="http://www.mouser.de/ProductDetail/Yageo/RC0805FR-0747KL/?qs=sGAEpiMZZMvdGkrng054t9vijWo1%2fWmkIZDAArMyiaw%3d" TargetMode="External"/><Relationship Id="rId5" Type="http://schemas.openxmlformats.org/officeDocument/2006/relationships/hyperlink" Target="http://www.mouser.de/ProductDetail/Panasonic/EEU-FR1E272L/?qs=sGAEpiMZZMtZ1n0r9vR22fJqYs4ddJyTLSiE3SdX3Pc%3d" TargetMode="External"/><Relationship Id="rId15" Type="http://schemas.openxmlformats.org/officeDocument/2006/relationships/hyperlink" Target="http://www.mouser.de/ProductDetail/Murata-Electronics/GRM31C5C1H104JA01L/?qs=sGAEpiMZZMs0AnBnWHyRQEmnM8XY65AlIbsUhpB5B9g%3d" TargetMode="External"/><Relationship Id="rId23" Type="http://schemas.openxmlformats.org/officeDocument/2006/relationships/hyperlink" Target="http://www.mouser.de/ProductDetail/Murata-Electronics/BLM21AG331SN1D/?qs=sGAEpiMZZMtdyQheitOmRQRaVoua6rWIUXarBCcV0xk%3d" TargetMode="External"/><Relationship Id="rId28" Type="http://schemas.openxmlformats.org/officeDocument/2006/relationships/hyperlink" Target="http://www.mouser.de/ProductDetail/Texas-Instruments/LM393ADR/?qs=sGAEpiMZZMuayl%2fEk2kXcddlv8%252blGbVFYEio385p2zg%3d" TargetMode="External"/><Relationship Id="rId36" Type="http://schemas.openxmlformats.org/officeDocument/2006/relationships/hyperlink" Target="http://www.mouser.de/ProductDetail/Vishay-Beyschlag/MMA02040C3909FB300/?qs=sGAEpiMZZMsU0eETUM64J5DAE%2fHuiq02Om%2f8PL7IzUE%3d" TargetMode="External"/><Relationship Id="rId49" Type="http://schemas.openxmlformats.org/officeDocument/2006/relationships/hyperlink" Target="http://www.mouser.de/ProductDetail/Vishay-Beyschlag/MMA02040C1002FB300/?qs=sGAEpiMZZMsU0eETUM64J5DAE%2fHuiq02ijLaMzGUQ3s%3d" TargetMode="External"/><Relationship Id="rId57" Type="http://schemas.openxmlformats.org/officeDocument/2006/relationships/hyperlink" Target="http://www.mouser.de/ProductDetail/Yageo/RC0805FR-0710KL/?qs=sGAEpiMZZMvdGkrng054txqI5fKHz4dd6hDojai%2fwdI%3d" TargetMode="External"/><Relationship Id="rId61" Type="http://schemas.openxmlformats.org/officeDocument/2006/relationships/hyperlink" Target="http://www.mouser.de/ProductDetail/Vishay-Dale/CCF0247R0JKE36/?qs=sGAEpiMZZMsPqMdJzcrNwnPpI93fAKpl6ujffq9DpuY%3d" TargetMode="External"/><Relationship Id="rId10" Type="http://schemas.openxmlformats.org/officeDocument/2006/relationships/hyperlink" Target="http://www.mouser.de/ProductDetail/Kemet/C0805C680J5GACTU/?qs=sGAEpiMZZMs0AnBnWHyRQAnLow7KqzKnK%252bNfCe0fErc%3d" TargetMode="External"/><Relationship Id="rId19" Type="http://schemas.openxmlformats.org/officeDocument/2006/relationships/hyperlink" Target="http://www.mouser.de/ProductDetail/Fairchild-Semiconductor/PZT3906/?qs=sGAEpiMZZMshyDBzk1%2fWi8oN7VHZ91OkKaOgzihD8Kg%3d" TargetMode="External"/><Relationship Id="rId31" Type="http://schemas.openxmlformats.org/officeDocument/2006/relationships/hyperlink" Target="http://www.mouser.de/ProductDetail/TE-Connectivity/IM07GR/?qs=sGAEpiMZZMtGt%252bn33CgIP7kkKdjoARx443ZsI5HyHcY%3d" TargetMode="External"/><Relationship Id="rId44" Type="http://schemas.openxmlformats.org/officeDocument/2006/relationships/hyperlink" Target="http://www.mouser.de/ProductDetail/Vishay-Beyschlag/MMA02040C2701FB300/?qs=sGAEpiMZZMsU0eETUM64J5DAE%2fHuiq02Evia5aNe0bQ%3d" TargetMode="External"/><Relationship Id="rId52" Type="http://schemas.openxmlformats.org/officeDocument/2006/relationships/hyperlink" Target="http://www.mouser.de/ProductDetail/Vishay-Beyschlag/MMA02040C2702FB300/?qs=sGAEpiMZZMsU0eETUM64J5DAE%2fHuiq02xSneMljZVas%3d" TargetMode="External"/><Relationship Id="rId60" Type="http://schemas.openxmlformats.org/officeDocument/2006/relationships/hyperlink" Target="http://www.mouser.de/ProductDetail/Yageo/RC0805FR-072M2L/?qs=sGAEpiMZZMvdGkrng054t3pr%252bPE%2fADjsyNjeKu4S5SA%3d" TargetMode="External"/><Relationship Id="rId4" Type="http://schemas.openxmlformats.org/officeDocument/2006/relationships/hyperlink" Target="http://www.mouser.de/ProductDetail/Panasonic/EEE-FC1E471P/?qs=sGAEpiMZZMtZ1n0r9vR22cS6GEbW2ftoGIMsizmXxQs%3d" TargetMode="External"/><Relationship Id="rId9" Type="http://schemas.openxmlformats.org/officeDocument/2006/relationships/hyperlink" Target="http://www.mouser.de/ProductDetail/Kemet/C0805C330J5GACTU/?qs=sGAEpiMZZMs0AnBnWHyRQKp5FInkmPX88Kt%252brQSNUM0%3d" TargetMode="External"/><Relationship Id="rId14" Type="http://schemas.openxmlformats.org/officeDocument/2006/relationships/hyperlink" Target="http://www.mouser.de/ProductDetail/Murata-Electronics/GRM3195C1H103JA01D/?qs=sGAEpiMZZMs0AnBnWHyRQBaZOYs%252bSqdW6GH7l0v216I%3d" TargetMode="External"/><Relationship Id="rId22" Type="http://schemas.openxmlformats.org/officeDocument/2006/relationships/hyperlink" Target="http://www.mouser.de/Search/ProductDetail.aspx?R=DR331-105BEvirtualkey65210000virtualkey652-DR331-105BE" TargetMode="External"/><Relationship Id="rId27" Type="http://schemas.openxmlformats.org/officeDocument/2006/relationships/hyperlink" Target="http://www.mouser.de/ProductDetail/Texas-Instruments/LM339ADRG4/?qs=sGAEpiMZZMuayl%2fEk2kXcT8MZOnZtBZvhd3LTtQJVKA%3d" TargetMode="External"/><Relationship Id="rId30" Type="http://schemas.openxmlformats.org/officeDocument/2006/relationships/hyperlink" Target="http://www.mouser.de/ProductDetail/TE-Connectivity-Axicom/5-1462039-7/?qs=sGAEpiMZZMtGt%252bn33CgIPwXnqFr4Gpg4k3oH1V8%2fspw%3d" TargetMode="External"/><Relationship Id="rId35" Type="http://schemas.openxmlformats.org/officeDocument/2006/relationships/hyperlink" Target="http://www.mouser.de/ProductDetail/Vishay-Beyschlag/MMA02040C1509FB300/?qs=sGAEpiMZZMsU0eETUM64J5DAE%2fHuiq029g9nskYksak%3d" TargetMode="External"/><Relationship Id="rId43" Type="http://schemas.openxmlformats.org/officeDocument/2006/relationships/hyperlink" Target="http://www.mouser.de/ProductDetail/Vishay-Beyschlag/MMA02040C1801FB300/?qs=sGAEpiMZZMsU0eETUM64J5DAE%2fHuiq02TDGl4vgK9iU%3d" TargetMode="External"/><Relationship Id="rId48" Type="http://schemas.openxmlformats.org/officeDocument/2006/relationships/hyperlink" Target="http://www.mouser.de/ProductDetail/Vishay-Beyschlag/MMA02040C8201FB300/?qs=sGAEpiMZZMsU0eETUM64J5DAE%2fHuiq027AdCRvq0wv8%3d" TargetMode="External"/><Relationship Id="rId56" Type="http://schemas.openxmlformats.org/officeDocument/2006/relationships/hyperlink" Target="http://www.mouser.de/ProductDetail/Yageo/RC0805FR-071KL/?qs=sGAEpiMZZMvdGkrng054txqI5fKHz4dd4DGnvczmQHQ%3d" TargetMode="External"/><Relationship Id="rId8" Type="http://schemas.openxmlformats.org/officeDocument/2006/relationships/hyperlink" Target="http://www.mouser.de/ProductDetail/AVX/08055C105K4Z2A/?qs=sGAEpiMZZMs0AnBnWHyRQGHC%252bb3hoYvsGdnMRtvQXSA6sGpWMw78zA%3d%3d" TargetMode="External"/><Relationship Id="rId51" Type="http://schemas.openxmlformats.org/officeDocument/2006/relationships/hyperlink" Target="http://www.mouser.de/ProductDetail/Vishay-Beyschlag/MMA02040C1822FB300/?qs=sGAEpiMZZMsU0eETUM64J2BtKnLrTP72%252bnw93Mu8gaExZsYjZXaJbA%3d%3d" TargetMode="External"/><Relationship Id="rId3" Type="http://schemas.openxmlformats.org/officeDocument/2006/relationships/hyperlink" Target="http://www.mouser.de/ProductDetail/Panasonic/EEE-HA1V220WR/?qs=sGAEpiMZZMtZ1n0r9vR22cS6GEbW2ftoyNzlgOdd%252bS0%3d" TargetMode="External"/><Relationship Id="rId12" Type="http://schemas.openxmlformats.org/officeDocument/2006/relationships/hyperlink" Target="http://www.mouser.de/ProductDetail/Kemet/C0805C102J5GACTU/?qs=sGAEpiMZZMs0AnBnWHyRQOf5HOpVaXbh5Mj8bwEu%252buw%3d" TargetMode="External"/><Relationship Id="rId17" Type="http://schemas.openxmlformats.org/officeDocument/2006/relationships/hyperlink" Target="http://www.mouser.de/ProductDetail/Fairchild-Semiconductor/PZT2907A/?qs=sGAEpiMZZMshyDBzk1%2fWi8oN7VHZ91Oku44yFxe8S54%3d" TargetMode="External"/><Relationship Id="rId25" Type="http://schemas.openxmlformats.org/officeDocument/2006/relationships/hyperlink" Target="http://www.mouser.de/ProductDetail/Microchip-Technology-Atmel/ATTINY24A-SSFR/?qs=sGAEpiMZZMvqv2n3s2xjsVQIURldyCCHEUoWuB1LZ0Y%3d" TargetMode="External"/><Relationship Id="rId33" Type="http://schemas.openxmlformats.org/officeDocument/2006/relationships/hyperlink" Target="http://www.mouser.de/ProductDetail/Amphenol-FCI/67997-410HLF/?qs=sGAEpiMZZMs%252bGHln7q6pmxAVkKtOEC39%252bPx3y%2fg6zsA%3d" TargetMode="External"/><Relationship Id="rId38" Type="http://schemas.openxmlformats.org/officeDocument/2006/relationships/hyperlink" Target="http://www.mouser.de/ProductDetail/Vishay-Beyschlag/MMA02040C2400FB300/?qs=sGAEpiMZZMsU0eETUM64J5DAE%2fHuiq02eAQvBbn9zBI%3d" TargetMode="External"/><Relationship Id="rId46" Type="http://schemas.openxmlformats.org/officeDocument/2006/relationships/hyperlink" Target="http://www.mouser.de/ProductDetail/Vishay-Beyschlag/MMA02040C3601FB300/?qs=sGAEpiMZZMsU0eETUM64J5DAE%2fHuiq02CZHDGEy71oM%3d" TargetMode="External"/><Relationship Id="rId59" Type="http://schemas.openxmlformats.org/officeDocument/2006/relationships/hyperlink" Target="http://www.mouser.de/ProductDetail/Yageo/RC0805FR-07100KL/?qs=sGAEpiMZZMvdGkrng054t3pr%252bPE%2fADjs9jqd0vYh9js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workbookViewId="0">
      <selection activeCell="S15" sqref="S15"/>
    </sheetView>
  </sheetViews>
  <sheetFormatPr baseColWidth="10" defaultRowHeight="15" x14ac:dyDescent="0.25"/>
  <cols>
    <col min="1" max="1" width="3.7109375" customWidth="1"/>
    <col min="2" max="2" width="7.42578125" style="1" customWidth="1"/>
    <col min="3" max="3" width="38.28515625" style="2" customWidth="1"/>
    <col min="4" max="4" width="7.42578125" style="1" customWidth="1"/>
    <col min="5" max="5" width="7.42578125" style="11" customWidth="1"/>
    <col min="6" max="6" width="8.7109375" style="3" customWidth="1"/>
    <col min="7" max="7" width="8.7109375" style="4" customWidth="1"/>
    <col min="8" max="8" width="8.7109375" style="5" customWidth="1"/>
    <col min="9" max="9" width="8.7109375" style="6" customWidth="1"/>
    <col min="10" max="10" width="8.7109375" style="7" customWidth="1"/>
    <col min="11" max="11" width="7.42578125" style="8" customWidth="1"/>
    <col min="12" max="13" width="7.42578125" style="1" customWidth="1"/>
    <col min="14" max="14" width="13.85546875" style="9" customWidth="1"/>
    <col min="15" max="15" width="36.7109375" style="10" customWidth="1"/>
    <col min="16" max="16" width="16.42578125" customWidth="1"/>
    <col min="17" max="17" width="18.140625" style="354" customWidth="1"/>
    <col min="18" max="18" width="23.42578125" customWidth="1"/>
    <col min="19" max="19" width="17" customWidth="1"/>
  </cols>
  <sheetData>
    <row r="1" spans="1:24" x14ac:dyDescent="0.25">
      <c r="A1" s="66"/>
      <c r="B1" s="67"/>
      <c r="C1" s="68"/>
      <c r="D1" s="67"/>
      <c r="E1" s="69"/>
      <c r="F1" s="70"/>
      <c r="G1" s="71"/>
      <c r="H1" s="72"/>
      <c r="I1" s="73"/>
      <c r="J1" s="74"/>
      <c r="K1" s="75"/>
      <c r="L1" s="67"/>
      <c r="M1" s="67"/>
      <c r="N1" s="76"/>
      <c r="O1" s="77"/>
      <c r="P1" s="66"/>
      <c r="Q1" s="358"/>
      <c r="R1" s="66"/>
      <c r="S1" s="66"/>
    </row>
    <row r="2" spans="1:24" x14ac:dyDescent="0.25">
      <c r="A2" s="66"/>
      <c r="B2" s="12"/>
      <c r="C2" s="55"/>
      <c r="D2" s="36" t="s">
        <v>241</v>
      </c>
      <c r="E2" s="37"/>
      <c r="F2" s="38"/>
      <c r="G2" s="39"/>
      <c r="H2" s="40"/>
      <c r="I2" s="41"/>
      <c r="J2" s="42"/>
      <c r="K2" s="28" t="s">
        <v>7</v>
      </c>
      <c r="L2" s="29"/>
      <c r="M2" s="12"/>
      <c r="N2" s="25"/>
      <c r="O2" s="16"/>
      <c r="P2" s="17"/>
      <c r="Q2" s="359"/>
      <c r="R2" s="18"/>
      <c r="S2" s="66"/>
    </row>
    <row r="3" spans="1:24" x14ac:dyDescent="0.25">
      <c r="A3" s="66"/>
      <c r="B3" s="13"/>
      <c r="C3" s="56"/>
      <c r="D3" s="43" t="s">
        <v>274</v>
      </c>
      <c r="E3" s="44"/>
      <c r="F3" s="45"/>
      <c r="G3" s="46"/>
      <c r="H3" s="47"/>
      <c r="I3" s="48"/>
      <c r="J3" s="49"/>
      <c r="K3" s="394" t="s">
        <v>277</v>
      </c>
      <c r="L3" s="30"/>
      <c r="M3" s="13"/>
      <c r="N3" s="26"/>
      <c r="O3" s="20"/>
      <c r="P3" s="21"/>
      <c r="Q3" s="360"/>
      <c r="R3" s="22"/>
      <c r="S3" s="66"/>
    </row>
    <row r="4" spans="1:24" x14ac:dyDescent="0.25">
      <c r="A4" s="66"/>
      <c r="B4" s="13"/>
      <c r="C4" s="56"/>
      <c r="D4" s="50" t="s">
        <v>0</v>
      </c>
      <c r="E4" s="384" t="s">
        <v>1</v>
      </c>
      <c r="F4" s="381" t="s">
        <v>2</v>
      </c>
      <c r="G4" s="388" t="s">
        <v>3</v>
      </c>
      <c r="H4" s="391" t="s">
        <v>4</v>
      </c>
      <c r="I4" s="51" t="s">
        <v>5</v>
      </c>
      <c r="J4" s="52" t="s">
        <v>6</v>
      </c>
      <c r="K4" s="50"/>
      <c r="L4" s="61"/>
      <c r="M4" s="13"/>
      <c r="N4" s="26"/>
      <c r="O4" s="20"/>
      <c r="P4" s="21"/>
      <c r="Q4" s="360"/>
      <c r="R4" s="22"/>
      <c r="S4" s="66"/>
    </row>
    <row r="5" spans="1:24" x14ac:dyDescent="0.25">
      <c r="A5" s="66"/>
      <c r="B5" s="15"/>
      <c r="C5" s="14" t="s">
        <v>240</v>
      </c>
      <c r="D5" s="19" t="s">
        <v>8</v>
      </c>
      <c r="E5" s="385" t="s">
        <v>9</v>
      </c>
      <c r="F5" s="382" t="s">
        <v>10</v>
      </c>
      <c r="G5" s="389" t="s">
        <v>10</v>
      </c>
      <c r="H5" s="392" t="s">
        <v>10</v>
      </c>
      <c r="I5" s="53" t="s">
        <v>10</v>
      </c>
      <c r="J5" s="54" t="s">
        <v>11</v>
      </c>
      <c r="K5" s="62"/>
      <c r="L5" s="63"/>
      <c r="M5" s="15" t="s">
        <v>271</v>
      </c>
      <c r="N5" s="27" t="s">
        <v>242</v>
      </c>
      <c r="O5" s="403" t="s">
        <v>248</v>
      </c>
      <c r="P5" s="403" t="s">
        <v>249</v>
      </c>
      <c r="Q5" s="361" t="s">
        <v>250</v>
      </c>
      <c r="R5" s="404" t="s">
        <v>311</v>
      </c>
      <c r="S5" s="66"/>
    </row>
    <row r="6" spans="1:24" x14ac:dyDescent="0.25">
      <c r="A6" s="66"/>
      <c r="B6" s="13"/>
      <c r="C6" s="56"/>
      <c r="D6" s="19"/>
      <c r="E6" s="386"/>
      <c r="F6" s="382" t="s">
        <v>12</v>
      </c>
      <c r="G6" s="389" t="s">
        <v>12</v>
      </c>
      <c r="H6" s="392" t="s">
        <v>12</v>
      </c>
      <c r="I6" s="53" t="s">
        <v>12</v>
      </c>
      <c r="J6" s="54" t="s">
        <v>13</v>
      </c>
      <c r="K6" s="62"/>
      <c r="L6" s="63"/>
      <c r="M6" s="15" t="s">
        <v>272</v>
      </c>
      <c r="N6" s="27"/>
      <c r="O6" s="23"/>
      <c r="P6" s="24"/>
      <c r="Q6" s="361"/>
      <c r="R6" s="404" t="s">
        <v>14</v>
      </c>
      <c r="S6" s="66"/>
    </row>
    <row r="7" spans="1:24" x14ac:dyDescent="0.25">
      <c r="A7" s="66"/>
      <c r="B7" s="13"/>
      <c r="C7" s="56"/>
      <c r="D7" s="19"/>
      <c r="E7" s="386"/>
      <c r="F7" s="382"/>
      <c r="G7" s="389"/>
      <c r="H7" s="392"/>
      <c r="I7" s="53"/>
      <c r="J7" s="54"/>
      <c r="K7" s="62"/>
      <c r="L7" s="63"/>
      <c r="M7" s="13"/>
      <c r="N7" s="26"/>
      <c r="O7" s="20"/>
      <c r="P7" s="21"/>
      <c r="Q7" s="360"/>
      <c r="R7" s="22"/>
      <c r="S7" s="66"/>
    </row>
    <row r="8" spans="1:24" x14ac:dyDescent="0.25">
      <c r="A8" s="66"/>
      <c r="B8" s="13"/>
      <c r="C8" s="57" t="s">
        <v>244</v>
      </c>
      <c r="D8" s="58">
        <v>2</v>
      </c>
      <c r="E8" s="387" t="s">
        <v>15</v>
      </c>
      <c r="F8" s="383">
        <v>0</v>
      </c>
      <c r="G8" s="390">
        <v>2</v>
      </c>
      <c r="H8" s="393">
        <v>0</v>
      </c>
      <c r="I8" s="59">
        <v>0</v>
      </c>
      <c r="J8" s="60">
        <v>2</v>
      </c>
      <c r="K8" s="64"/>
      <c r="L8" s="65">
        <v>1</v>
      </c>
      <c r="M8" s="13"/>
      <c r="N8" s="26"/>
      <c r="O8" s="20"/>
      <c r="P8" s="21"/>
      <c r="Q8" s="360"/>
      <c r="R8" s="22"/>
      <c r="S8" s="66"/>
      <c r="W8" s="1"/>
      <c r="X8" s="1"/>
    </row>
    <row r="9" spans="1:24" ht="30" x14ac:dyDescent="0.25">
      <c r="A9" s="66"/>
      <c r="B9" s="31"/>
      <c r="C9" s="395" t="s">
        <v>276</v>
      </c>
      <c r="D9" s="396">
        <v>2</v>
      </c>
      <c r="E9" s="397"/>
      <c r="F9" s="398"/>
      <c r="G9" s="399">
        <v>2</v>
      </c>
      <c r="H9" s="396"/>
      <c r="I9" s="400"/>
      <c r="J9" s="397">
        <v>2</v>
      </c>
      <c r="K9" s="396"/>
      <c r="L9" s="397">
        <v>1</v>
      </c>
      <c r="M9" s="31"/>
      <c r="N9" s="32"/>
      <c r="O9" s="33"/>
      <c r="P9" s="34"/>
      <c r="Q9" s="362"/>
      <c r="R9" s="35"/>
      <c r="S9" s="66"/>
      <c r="W9" s="1"/>
      <c r="X9" s="1"/>
    </row>
    <row r="10" spans="1:24" ht="15.75" x14ac:dyDescent="0.25">
      <c r="A10" s="66"/>
      <c r="B10" s="124" t="s">
        <v>16</v>
      </c>
      <c r="C10" s="136"/>
      <c r="D10" s="129"/>
      <c r="E10" s="83"/>
      <c r="F10" s="84"/>
      <c r="G10" s="85"/>
      <c r="H10" s="86"/>
      <c r="I10" s="87"/>
      <c r="J10" s="158"/>
      <c r="K10" s="163"/>
      <c r="L10" s="164"/>
      <c r="M10" s="173"/>
      <c r="N10" s="182"/>
      <c r="O10" s="88"/>
      <c r="P10" s="89"/>
      <c r="Q10" s="363"/>
      <c r="R10" s="178"/>
      <c r="S10" s="66"/>
      <c r="W10" s="1"/>
      <c r="X10" s="1"/>
    </row>
    <row r="11" spans="1:24" x14ac:dyDescent="0.25">
      <c r="A11" s="66"/>
      <c r="B11" s="125">
        <v>1</v>
      </c>
      <c r="C11" s="137" t="s">
        <v>17</v>
      </c>
      <c r="D11" s="130">
        <v>3</v>
      </c>
      <c r="E11" s="91"/>
      <c r="F11" s="92"/>
      <c r="G11" s="93"/>
      <c r="H11" s="94"/>
      <c r="I11" s="95"/>
      <c r="J11" s="159"/>
      <c r="K11" s="165"/>
      <c r="L11" s="166"/>
      <c r="M11" s="174">
        <f>IF((D11*$D$8+E11*$D$8*0.5+F11*$F$8+G11*$G$8+H11*$H$8+I11*$I$8+J11*$J$8+L11*$L$8)&gt;0,(D11*$D$8+E11*$D$8*0.5+F11*$F$8+G11*$G$8+H11*$H$8+I11*$I$8+J11*$J$8+L11*$L$8)," ")</f>
        <v>6</v>
      </c>
      <c r="N11" s="183" t="s">
        <v>275</v>
      </c>
      <c r="O11" s="96" t="s">
        <v>18</v>
      </c>
      <c r="P11" s="97"/>
      <c r="Q11" s="380" t="s">
        <v>19</v>
      </c>
      <c r="R11" s="179" t="s">
        <v>20</v>
      </c>
      <c r="S11" s="66"/>
      <c r="W11" s="1"/>
      <c r="X11" s="1"/>
    </row>
    <row r="12" spans="1:24" x14ac:dyDescent="0.25">
      <c r="A12" s="66"/>
      <c r="B12" s="125">
        <f>B11+1</f>
        <v>2</v>
      </c>
      <c r="C12" s="138"/>
      <c r="D12" s="130"/>
      <c r="E12" s="91"/>
      <c r="F12" s="92"/>
      <c r="G12" s="93"/>
      <c r="H12" s="94"/>
      <c r="I12" s="95"/>
      <c r="J12" s="159"/>
      <c r="K12" s="165" t="s">
        <v>21</v>
      </c>
      <c r="L12" s="166">
        <v>1</v>
      </c>
      <c r="M12" s="174">
        <f t="shared" ref="M12:M75" si="0">IF((D12*$D$8+E12*$D$8*0.5+F12*$F$8+G12*$G$8+H12*$H$8+I12*$I$8+J12*$J$8+L12*$L$8)&gt;0,(D12*$D$8+E12*$D$8*0.5+F12*$F$8+G12*$G$8+H12*$H$8+I12*$I$8+J12*$J$8+L12*$L$8)," ")</f>
        <v>1</v>
      </c>
      <c r="N12" s="183" t="s">
        <v>251</v>
      </c>
      <c r="O12" s="96" t="s">
        <v>22</v>
      </c>
      <c r="P12" s="90" t="s">
        <v>23</v>
      </c>
      <c r="Q12" s="380" t="s">
        <v>24</v>
      </c>
      <c r="R12" s="180"/>
      <c r="S12" s="66"/>
      <c r="W12" s="1"/>
      <c r="X12" s="1"/>
    </row>
    <row r="13" spans="1:24" x14ac:dyDescent="0.25">
      <c r="A13" s="66"/>
      <c r="B13" s="125">
        <f t="shared" ref="B13:B90" si="1">B12+1</f>
        <v>3</v>
      </c>
      <c r="C13" s="137" t="s">
        <v>25</v>
      </c>
      <c r="D13" s="130">
        <v>6</v>
      </c>
      <c r="E13" s="91"/>
      <c r="F13" s="92"/>
      <c r="G13" s="93"/>
      <c r="H13" s="94"/>
      <c r="I13" s="95"/>
      <c r="J13" s="159"/>
      <c r="K13" s="165"/>
      <c r="L13" s="166"/>
      <c r="M13" s="174">
        <f t="shared" si="0"/>
        <v>12</v>
      </c>
      <c r="N13" s="183" t="s">
        <v>26</v>
      </c>
      <c r="O13" s="96" t="s">
        <v>252</v>
      </c>
      <c r="P13" s="90" t="s">
        <v>27</v>
      </c>
      <c r="Q13" s="380" t="s">
        <v>28</v>
      </c>
      <c r="R13" s="179" t="s">
        <v>29</v>
      </c>
      <c r="S13" s="66"/>
      <c r="W13" s="1"/>
      <c r="X13" s="1"/>
    </row>
    <row r="14" spans="1:24" x14ac:dyDescent="0.25">
      <c r="A14" s="66"/>
      <c r="B14" s="125">
        <f t="shared" si="1"/>
        <v>4</v>
      </c>
      <c r="C14" s="139" t="s">
        <v>30</v>
      </c>
      <c r="D14" s="130">
        <v>4</v>
      </c>
      <c r="E14" s="91"/>
      <c r="F14" s="92"/>
      <c r="G14" s="93"/>
      <c r="H14" s="94"/>
      <c r="I14" s="95"/>
      <c r="J14" s="159"/>
      <c r="K14" s="165" t="s">
        <v>31</v>
      </c>
      <c r="L14" s="166">
        <v>2</v>
      </c>
      <c r="M14" s="174">
        <f t="shared" si="0"/>
        <v>10</v>
      </c>
      <c r="N14" s="183" t="s">
        <v>32</v>
      </c>
      <c r="O14" s="96" t="s">
        <v>252</v>
      </c>
      <c r="P14" s="90" t="s">
        <v>27</v>
      </c>
      <c r="Q14" s="380" t="s">
        <v>33</v>
      </c>
      <c r="R14" s="179" t="s">
        <v>34</v>
      </c>
      <c r="S14" s="66"/>
      <c r="W14" s="1"/>
      <c r="X14" s="1"/>
    </row>
    <row r="15" spans="1:24" x14ac:dyDescent="0.25">
      <c r="A15" s="66"/>
      <c r="B15" s="125">
        <f t="shared" si="1"/>
        <v>5</v>
      </c>
      <c r="C15" s="139" t="s">
        <v>35</v>
      </c>
      <c r="D15" s="130">
        <v>5</v>
      </c>
      <c r="E15" s="91"/>
      <c r="F15" s="92"/>
      <c r="G15" s="93"/>
      <c r="H15" s="94"/>
      <c r="I15" s="95"/>
      <c r="J15" s="159"/>
      <c r="K15" s="165"/>
      <c r="L15" s="166"/>
      <c r="M15" s="174">
        <f t="shared" si="0"/>
        <v>10</v>
      </c>
      <c r="N15" s="183" t="s">
        <v>36</v>
      </c>
      <c r="O15" s="96" t="s">
        <v>37</v>
      </c>
      <c r="P15" s="90" t="s">
        <v>38</v>
      </c>
      <c r="Q15" s="364" t="s">
        <v>39</v>
      </c>
      <c r="R15" s="179" t="s">
        <v>40</v>
      </c>
      <c r="S15" s="66"/>
      <c r="W15" s="1"/>
      <c r="X15" s="1"/>
    </row>
    <row r="16" spans="1:24" x14ac:dyDescent="0.25">
      <c r="A16" s="66"/>
      <c r="B16" s="125">
        <f t="shared" si="1"/>
        <v>6</v>
      </c>
      <c r="C16" s="137" t="s">
        <v>41</v>
      </c>
      <c r="D16" s="130">
        <v>2</v>
      </c>
      <c r="E16" s="91"/>
      <c r="F16" s="92"/>
      <c r="G16" s="93"/>
      <c r="H16" s="94"/>
      <c r="I16" s="95"/>
      <c r="J16" s="159"/>
      <c r="K16" s="165"/>
      <c r="L16" s="166"/>
      <c r="M16" s="174">
        <f t="shared" si="0"/>
        <v>4</v>
      </c>
      <c r="N16" s="183" t="s">
        <v>26</v>
      </c>
      <c r="O16" s="96" t="s">
        <v>42</v>
      </c>
      <c r="P16" s="90" t="s">
        <v>38</v>
      </c>
      <c r="Q16" s="364" t="s">
        <v>43</v>
      </c>
      <c r="R16" s="179" t="s">
        <v>44</v>
      </c>
      <c r="S16" s="66"/>
      <c r="W16" s="1"/>
      <c r="X16" s="1"/>
    </row>
    <row r="17" spans="1:19" x14ac:dyDescent="0.25">
      <c r="A17" s="66"/>
      <c r="B17" s="125">
        <f t="shared" si="1"/>
        <v>7</v>
      </c>
      <c r="C17" s="138"/>
      <c r="D17" s="130"/>
      <c r="E17" s="91"/>
      <c r="F17" s="92"/>
      <c r="G17" s="93"/>
      <c r="H17" s="94"/>
      <c r="I17" s="95"/>
      <c r="J17" s="159"/>
      <c r="K17" s="165" t="s">
        <v>45</v>
      </c>
      <c r="L17" s="166">
        <v>2</v>
      </c>
      <c r="M17" s="174">
        <f t="shared" si="0"/>
        <v>2</v>
      </c>
      <c r="N17" s="183" t="s">
        <v>46</v>
      </c>
      <c r="O17" s="96" t="s">
        <v>47</v>
      </c>
      <c r="P17" s="90" t="s">
        <v>48</v>
      </c>
      <c r="Q17" s="364">
        <v>1206</v>
      </c>
      <c r="R17" s="179" t="s">
        <v>49</v>
      </c>
      <c r="S17" s="66"/>
    </row>
    <row r="18" spans="1:19" x14ac:dyDescent="0.25">
      <c r="A18" s="66"/>
      <c r="B18" s="125">
        <f t="shared" si="1"/>
        <v>8</v>
      </c>
      <c r="C18" s="137" t="s">
        <v>50</v>
      </c>
      <c r="D18" s="130">
        <v>6</v>
      </c>
      <c r="E18" s="91">
        <v>1</v>
      </c>
      <c r="F18" s="92"/>
      <c r="G18" s="93"/>
      <c r="H18" s="94"/>
      <c r="I18" s="95"/>
      <c r="J18" s="159"/>
      <c r="K18" s="165"/>
      <c r="L18" s="166"/>
      <c r="M18" s="174">
        <f t="shared" si="0"/>
        <v>13</v>
      </c>
      <c r="N18" s="183" t="s">
        <v>46</v>
      </c>
      <c r="O18" s="96" t="s">
        <v>47</v>
      </c>
      <c r="P18" s="90" t="s">
        <v>51</v>
      </c>
      <c r="Q18" s="364" t="s">
        <v>245</v>
      </c>
      <c r="R18" s="179" t="s">
        <v>52</v>
      </c>
      <c r="S18" s="66"/>
    </row>
    <row r="19" spans="1:19" x14ac:dyDescent="0.25">
      <c r="A19" s="66"/>
      <c r="B19" s="125">
        <f t="shared" si="1"/>
        <v>9</v>
      </c>
      <c r="C19" s="139" t="s">
        <v>53</v>
      </c>
      <c r="D19" s="130">
        <v>3</v>
      </c>
      <c r="E19" s="91">
        <v>1</v>
      </c>
      <c r="F19" s="92"/>
      <c r="G19" s="93"/>
      <c r="H19" s="94"/>
      <c r="I19" s="95"/>
      <c r="J19" s="159"/>
      <c r="K19" s="165"/>
      <c r="L19" s="166"/>
      <c r="M19" s="174">
        <f t="shared" si="0"/>
        <v>7</v>
      </c>
      <c r="N19" s="183" t="s">
        <v>54</v>
      </c>
      <c r="O19" s="96" t="s">
        <v>47</v>
      </c>
      <c r="P19" s="90" t="s">
        <v>51</v>
      </c>
      <c r="Q19" s="364" t="s">
        <v>245</v>
      </c>
      <c r="R19" s="179" t="s">
        <v>55</v>
      </c>
      <c r="S19" s="66"/>
    </row>
    <row r="20" spans="1:19" x14ac:dyDescent="0.25">
      <c r="A20" s="66"/>
      <c r="B20" s="125">
        <f t="shared" si="1"/>
        <v>10</v>
      </c>
      <c r="C20" s="137" t="s">
        <v>56</v>
      </c>
      <c r="D20" s="130">
        <v>4</v>
      </c>
      <c r="E20" s="91"/>
      <c r="F20" s="92"/>
      <c r="G20" s="93"/>
      <c r="H20" s="94"/>
      <c r="I20" s="95"/>
      <c r="J20" s="159">
        <v>2</v>
      </c>
      <c r="K20" s="165"/>
      <c r="L20" s="166"/>
      <c r="M20" s="174">
        <f t="shared" si="0"/>
        <v>12</v>
      </c>
      <c r="N20" s="183">
        <v>33</v>
      </c>
      <c r="O20" s="96" t="s">
        <v>57</v>
      </c>
      <c r="P20" s="90" t="s">
        <v>51</v>
      </c>
      <c r="Q20" s="364" t="s">
        <v>245</v>
      </c>
      <c r="R20" s="179" t="s">
        <v>58</v>
      </c>
      <c r="S20" s="66"/>
    </row>
    <row r="21" spans="1:19" x14ac:dyDescent="0.25">
      <c r="A21" s="66"/>
      <c r="B21" s="125">
        <f t="shared" si="1"/>
        <v>11</v>
      </c>
      <c r="C21" s="140" t="s">
        <v>59</v>
      </c>
      <c r="D21" s="130"/>
      <c r="E21" s="91"/>
      <c r="F21" s="92"/>
      <c r="G21" s="93"/>
      <c r="H21" s="94">
        <v>4</v>
      </c>
      <c r="I21" s="95"/>
      <c r="J21" s="159"/>
      <c r="K21" s="165"/>
      <c r="L21" s="166"/>
      <c r="M21" s="174" t="str">
        <f t="shared" si="0"/>
        <v xml:space="preserve"> </v>
      </c>
      <c r="N21" s="183">
        <v>68</v>
      </c>
      <c r="O21" s="96" t="s">
        <v>57</v>
      </c>
      <c r="P21" s="90" t="s">
        <v>51</v>
      </c>
      <c r="Q21" s="364" t="s">
        <v>245</v>
      </c>
      <c r="R21" s="179" t="s">
        <v>60</v>
      </c>
      <c r="S21" s="66"/>
    </row>
    <row r="22" spans="1:19" x14ac:dyDescent="0.25">
      <c r="A22" s="66"/>
      <c r="B22" s="125">
        <f t="shared" si="1"/>
        <v>12</v>
      </c>
      <c r="C22" s="141" t="s">
        <v>61</v>
      </c>
      <c r="D22" s="130"/>
      <c r="E22" s="91"/>
      <c r="F22" s="92"/>
      <c r="G22" s="93"/>
      <c r="H22" s="94"/>
      <c r="I22" s="95">
        <v>4</v>
      </c>
      <c r="J22" s="159">
        <v>2</v>
      </c>
      <c r="K22" s="165"/>
      <c r="L22" s="166"/>
      <c r="M22" s="174">
        <f>IF((D22*$D$8+E22*$D$8*0.5+F22*$F$8+G22*$G$8+H22*$H$8+I22*$I$8+J22*$J$8+L22*$L$8)&gt;0,(D22*$D$8+E22*$D$8*0.5+F22*$F$8+G22*$G$8+H22*$H$8+I22*$I$8+J22*$J$8+L22*$L$8)," ")</f>
        <v>4</v>
      </c>
      <c r="N22" s="183">
        <v>180</v>
      </c>
      <c r="O22" s="96" t="s">
        <v>57</v>
      </c>
      <c r="P22" s="90" t="s">
        <v>51</v>
      </c>
      <c r="Q22" s="364" t="s">
        <v>245</v>
      </c>
      <c r="R22" s="179"/>
      <c r="S22" s="66"/>
    </row>
    <row r="23" spans="1:19" x14ac:dyDescent="0.25">
      <c r="A23" s="66"/>
      <c r="B23" s="125">
        <f t="shared" si="1"/>
        <v>13</v>
      </c>
      <c r="C23" s="137" t="s">
        <v>62</v>
      </c>
      <c r="D23" s="130">
        <v>2</v>
      </c>
      <c r="E23" s="91"/>
      <c r="F23" s="92"/>
      <c r="G23" s="93"/>
      <c r="H23" s="94">
        <v>1</v>
      </c>
      <c r="I23" s="95"/>
      <c r="J23" s="159"/>
      <c r="K23" s="165"/>
      <c r="L23" s="166"/>
      <c r="M23" s="174">
        <f t="shared" si="0"/>
        <v>4</v>
      </c>
      <c r="N23" s="183">
        <v>560</v>
      </c>
      <c r="O23" s="96" t="s">
        <v>57</v>
      </c>
      <c r="P23" s="90" t="s">
        <v>51</v>
      </c>
      <c r="Q23" s="364" t="s">
        <v>245</v>
      </c>
      <c r="R23" s="179" t="s">
        <v>63</v>
      </c>
      <c r="S23" s="66"/>
    </row>
    <row r="24" spans="1:19" x14ac:dyDescent="0.25">
      <c r="A24" s="66"/>
      <c r="B24" s="125">
        <f t="shared" si="1"/>
        <v>14</v>
      </c>
      <c r="C24" s="142" t="s">
        <v>64</v>
      </c>
      <c r="D24" s="130"/>
      <c r="E24" s="91"/>
      <c r="F24" s="92"/>
      <c r="G24" s="93"/>
      <c r="H24" s="94"/>
      <c r="I24" s="95"/>
      <c r="J24" s="159">
        <v>3</v>
      </c>
      <c r="K24" s="165"/>
      <c r="L24" s="166"/>
      <c r="M24" s="174">
        <f t="shared" si="0"/>
        <v>6</v>
      </c>
      <c r="N24" s="183" t="s">
        <v>65</v>
      </c>
      <c r="O24" s="96" t="s">
        <v>57</v>
      </c>
      <c r="P24" s="90" t="s">
        <v>51</v>
      </c>
      <c r="Q24" s="364" t="s">
        <v>245</v>
      </c>
      <c r="R24" s="179" t="s">
        <v>66</v>
      </c>
      <c r="S24" s="66"/>
    </row>
    <row r="25" spans="1:19" x14ac:dyDescent="0.25">
      <c r="A25" s="66"/>
      <c r="B25" s="125">
        <f t="shared" si="1"/>
        <v>15</v>
      </c>
      <c r="C25" s="140" t="s">
        <v>67</v>
      </c>
      <c r="D25" s="130"/>
      <c r="E25" s="91"/>
      <c r="F25" s="92"/>
      <c r="G25" s="93"/>
      <c r="H25" s="94">
        <v>2</v>
      </c>
      <c r="I25" s="95">
        <v>3</v>
      </c>
      <c r="J25" s="159"/>
      <c r="K25" s="165"/>
      <c r="L25" s="166"/>
      <c r="M25" s="174" t="str">
        <f t="shared" si="0"/>
        <v xml:space="preserve"> </v>
      </c>
      <c r="N25" s="183" t="s">
        <v>68</v>
      </c>
      <c r="O25" s="96" t="s">
        <v>57</v>
      </c>
      <c r="P25" s="90" t="s">
        <v>51</v>
      </c>
      <c r="Q25" s="364" t="s">
        <v>245</v>
      </c>
      <c r="R25" s="179" t="s">
        <v>69</v>
      </c>
      <c r="S25" s="66"/>
    </row>
    <row r="26" spans="1:19" x14ac:dyDescent="0.25">
      <c r="A26" s="66"/>
      <c r="B26" s="125">
        <f t="shared" si="1"/>
        <v>16</v>
      </c>
      <c r="C26" s="137" t="s">
        <v>70</v>
      </c>
      <c r="D26" s="130">
        <v>2</v>
      </c>
      <c r="E26" s="91"/>
      <c r="F26" s="92"/>
      <c r="G26" s="93"/>
      <c r="H26" s="94"/>
      <c r="I26" s="95"/>
      <c r="J26" s="159"/>
      <c r="K26" s="165"/>
      <c r="L26" s="166"/>
      <c r="M26" s="174">
        <f t="shared" si="0"/>
        <v>4</v>
      </c>
      <c r="N26" s="183" t="s">
        <v>71</v>
      </c>
      <c r="O26" s="96" t="s">
        <v>57</v>
      </c>
      <c r="P26" s="90" t="s">
        <v>51</v>
      </c>
      <c r="Q26" s="364">
        <v>1206</v>
      </c>
      <c r="R26" s="179" t="s">
        <v>72</v>
      </c>
      <c r="S26" s="66"/>
    </row>
    <row r="27" spans="1:19" x14ac:dyDescent="0.25">
      <c r="A27" s="66"/>
      <c r="B27" s="188">
        <f t="shared" si="1"/>
        <v>17</v>
      </c>
      <c r="C27" s="189" t="s">
        <v>73</v>
      </c>
      <c r="D27" s="190">
        <v>2</v>
      </c>
      <c r="E27" s="191"/>
      <c r="F27" s="192"/>
      <c r="G27" s="193"/>
      <c r="H27" s="194"/>
      <c r="I27" s="195"/>
      <c r="J27" s="196"/>
      <c r="K27" s="197"/>
      <c r="L27" s="198"/>
      <c r="M27" s="199">
        <f t="shared" si="0"/>
        <v>4</v>
      </c>
      <c r="N27" s="200" t="s">
        <v>46</v>
      </c>
      <c r="O27" s="201" t="s">
        <v>57</v>
      </c>
      <c r="P27" s="401" t="s">
        <v>74</v>
      </c>
      <c r="Q27" s="365">
        <v>1206</v>
      </c>
      <c r="R27" s="203" t="s">
        <v>75</v>
      </c>
      <c r="S27" s="66"/>
    </row>
    <row r="28" spans="1:19" ht="15.75" x14ac:dyDescent="0.25">
      <c r="A28" s="66"/>
      <c r="B28" s="219" t="s">
        <v>76</v>
      </c>
      <c r="C28" s="220"/>
      <c r="D28" s="221"/>
      <c r="E28" s="222"/>
      <c r="F28" s="223"/>
      <c r="G28" s="224"/>
      <c r="H28" s="225"/>
      <c r="I28" s="226"/>
      <c r="J28" s="227"/>
      <c r="K28" s="228"/>
      <c r="L28" s="229"/>
      <c r="M28" s="230" t="str">
        <f t="shared" si="0"/>
        <v xml:space="preserve"> </v>
      </c>
      <c r="N28" s="231"/>
      <c r="O28" s="232"/>
      <c r="P28" s="233"/>
      <c r="Q28" s="366"/>
      <c r="R28" s="349"/>
      <c r="S28" s="66"/>
    </row>
    <row r="29" spans="1:19" x14ac:dyDescent="0.25">
      <c r="A29" s="66"/>
      <c r="B29" s="126">
        <f>B27+1</f>
        <v>18</v>
      </c>
      <c r="C29" s="144" t="s">
        <v>77</v>
      </c>
      <c r="D29" s="131">
        <v>6</v>
      </c>
      <c r="E29" s="98"/>
      <c r="F29" s="99"/>
      <c r="G29" s="100"/>
      <c r="H29" s="101"/>
      <c r="I29" s="102"/>
      <c r="J29" s="160"/>
      <c r="K29" s="167"/>
      <c r="L29" s="168"/>
      <c r="M29" s="175">
        <f t="shared" si="0"/>
        <v>12</v>
      </c>
      <c r="N29" s="185" t="s">
        <v>78</v>
      </c>
      <c r="O29" s="103" t="s">
        <v>79</v>
      </c>
      <c r="P29" s="104"/>
      <c r="Q29" s="367" t="s">
        <v>80</v>
      </c>
      <c r="R29" s="351"/>
      <c r="S29" s="66"/>
    </row>
    <row r="30" spans="1:19" x14ac:dyDescent="0.25">
      <c r="A30" s="66"/>
      <c r="B30" s="126">
        <f t="shared" si="1"/>
        <v>19</v>
      </c>
      <c r="C30" s="144" t="s">
        <v>81</v>
      </c>
      <c r="D30" s="131">
        <v>2</v>
      </c>
      <c r="E30" s="98"/>
      <c r="F30" s="99"/>
      <c r="G30" s="100"/>
      <c r="H30" s="101"/>
      <c r="I30" s="102"/>
      <c r="J30" s="160"/>
      <c r="K30" s="167"/>
      <c r="L30" s="168"/>
      <c r="M30" s="175">
        <f t="shared" si="0"/>
        <v>4</v>
      </c>
      <c r="N30" s="185" t="s">
        <v>82</v>
      </c>
      <c r="O30" s="103" t="s">
        <v>79</v>
      </c>
      <c r="P30" s="104"/>
      <c r="Q30" s="367" t="s">
        <v>80</v>
      </c>
      <c r="R30" s="350" t="s">
        <v>281</v>
      </c>
      <c r="S30" s="66"/>
    </row>
    <row r="31" spans="1:19" x14ac:dyDescent="0.25">
      <c r="A31" s="66"/>
      <c r="B31" s="126">
        <f t="shared" si="1"/>
        <v>20</v>
      </c>
      <c r="C31" s="144" t="s">
        <v>83</v>
      </c>
      <c r="D31" s="131">
        <v>5</v>
      </c>
      <c r="E31" s="98"/>
      <c r="F31" s="99"/>
      <c r="G31" s="100">
        <v>2</v>
      </c>
      <c r="H31" s="101"/>
      <c r="I31" s="102"/>
      <c r="J31" s="160"/>
      <c r="K31" s="167"/>
      <c r="L31" s="168"/>
      <c r="M31" s="175">
        <f t="shared" si="0"/>
        <v>14</v>
      </c>
      <c r="N31" s="184">
        <v>15</v>
      </c>
      <c r="O31" s="103" t="s">
        <v>79</v>
      </c>
      <c r="P31" s="104"/>
      <c r="Q31" s="367" t="s">
        <v>80</v>
      </c>
      <c r="R31" s="350" t="s">
        <v>282</v>
      </c>
      <c r="S31" s="66"/>
    </row>
    <row r="32" spans="1:19" x14ac:dyDescent="0.25">
      <c r="A32" s="66"/>
      <c r="B32" s="126">
        <f t="shared" si="1"/>
        <v>21</v>
      </c>
      <c r="C32" s="145" t="s">
        <v>84</v>
      </c>
      <c r="D32" s="131"/>
      <c r="E32" s="98"/>
      <c r="F32" s="99">
        <v>2</v>
      </c>
      <c r="G32" s="100"/>
      <c r="H32" s="101"/>
      <c r="I32" s="102"/>
      <c r="J32" s="160"/>
      <c r="K32" s="167"/>
      <c r="L32" s="168"/>
      <c r="M32" s="175" t="str">
        <f t="shared" si="0"/>
        <v xml:space="preserve"> </v>
      </c>
      <c r="N32" s="184">
        <v>39</v>
      </c>
      <c r="O32" s="103" t="s">
        <v>79</v>
      </c>
      <c r="P32" s="104"/>
      <c r="Q32" s="367" t="s">
        <v>80</v>
      </c>
      <c r="R32" s="350" t="s">
        <v>283</v>
      </c>
      <c r="S32" s="66"/>
    </row>
    <row r="33" spans="1:19" x14ac:dyDescent="0.25">
      <c r="A33" s="66"/>
      <c r="B33" s="126">
        <f t="shared" si="1"/>
        <v>22</v>
      </c>
      <c r="C33" s="144" t="s">
        <v>85</v>
      </c>
      <c r="D33" s="131">
        <v>2</v>
      </c>
      <c r="E33" s="98"/>
      <c r="F33" s="99"/>
      <c r="G33" s="100"/>
      <c r="H33" s="101"/>
      <c r="I33" s="102"/>
      <c r="J33" s="160"/>
      <c r="K33" s="167"/>
      <c r="L33" s="168"/>
      <c r="M33" s="175">
        <f t="shared" si="0"/>
        <v>4</v>
      </c>
      <c r="N33" s="184">
        <v>82</v>
      </c>
      <c r="O33" s="103" t="s">
        <v>79</v>
      </c>
      <c r="P33" s="104"/>
      <c r="Q33" s="367" t="s">
        <v>80</v>
      </c>
      <c r="R33" s="350" t="s">
        <v>284</v>
      </c>
      <c r="S33" s="66"/>
    </row>
    <row r="34" spans="1:19" x14ac:dyDescent="0.25">
      <c r="A34" s="66"/>
      <c r="B34" s="126">
        <f t="shared" si="1"/>
        <v>23</v>
      </c>
      <c r="C34" s="146" t="s">
        <v>86</v>
      </c>
      <c r="D34" s="131"/>
      <c r="E34" s="98"/>
      <c r="F34" s="99"/>
      <c r="G34" s="100"/>
      <c r="H34" s="101"/>
      <c r="I34" s="102">
        <v>2</v>
      </c>
      <c r="J34" s="160"/>
      <c r="K34" s="167"/>
      <c r="L34" s="168"/>
      <c r="M34" s="175" t="str">
        <f t="shared" si="0"/>
        <v xml:space="preserve"> </v>
      </c>
      <c r="N34" s="184">
        <v>150</v>
      </c>
      <c r="O34" s="103" t="s">
        <v>79</v>
      </c>
      <c r="P34" s="104"/>
      <c r="Q34" s="367" t="s">
        <v>80</v>
      </c>
      <c r="R34" s="351"/>
      <c r="S34" s="66"/>
    </row>
    <row r="35" spans="1:19" ht="30" x14ac:dyDescent="0.25">
      <c r="A35" s="66"/>
      <c r="B35" s="126">
        <f t="shared" si="1"/>
        <v>24</v>
      </c>
      <c r="C35" s="147" t="s">
        <v>87</v>
      </c>
      <c r="D35" s="131">
        <v>6</v>
      </c>
      <c r="E35" s="98"/>
      <c r="F35" s="99"/>
      <c r="G35" s="100"/>
      <c r="H35" s="101">
        <v>4</v>
      </c>
      <c r="I35" s="102">
        <v>4</v>
      </c>
      <c r="J35" s="160"/>
      <c r="K35" s="167"/>
      <c r="L35" s="168"/>
      <c r="M35" s="175">
        <f t="shared" si="0"/>
        <v>12</v>
      </c>
      <c r="N35" s="184">
        <v>220</v>
      </c>
      <c r="O35" s="103" t="s">
        <v>79</v>
      </c>
      <c r="P35" s="104"/>
      <c r="Q35" s="367" t="s">
        <v>80</v>
      </c>
      <c r="R35" s="351"/>
      <c r="S35" s="66"/>
    </row>
    <row r="36" spans="1:19" x14ac:dyDescent="0.25">
      <c r="A36" s="66"/>
      <c r="B36" s="126">
        <f t="shared" si="1"/>
        <v>25</v>
      </c>
      <c r="C36" s="148" t="s">
        <v>88</v>
      </c>
      <c r="D36" s="131"/>
      <c r="E36" s="98"/>
      <c r="F36" s="99"/>
      <c r="G36" s="100">
        <v>2</v>
      </c>
      <c r="H36" s="101"/>
      <c r="I36" s="102">
        <v>4</v>
      </c>
      <c r="J36" s="160">
        <v>2</v>
      </c>
      <c r="K36" s="167"/>
      <c r="L36" s="168"/>
      <c r="M36" s="175">
        <f t="shared" si="0"/>
        <v>8</v>
      </c>
      <c r="N36" s="184">
        <v>240</v>
      </c>
      <c r="O36" s="103" t="s">
        <v>79</v>
      </c>
      <c r="P36" s="104"/>
      <c r="Q36" s="367" t="s">
        <v>80</v>
      </c>
      <c r="R36" s="350" t="s">
        <v>285</v>
      </c>
      <c r="S36" s="66"/>
    </row>
    <row r="37" spans="1:19" x14ac:dyDescent="0.25">
      <c r="A37" s="66"/>
      <c r="B37" s="126">
        <f t="shared" si="1"/>
        <v>26</v>
      </c>
      <c r="C37" s="149" t="s">
        <v>89</v>
      </c>
      <c r="D37" s="131"/>
      <c r="E37" s="98"/>
      <c r="F37" s="99"/>
      <c r="G37" s="100"/>
      <c r="H37" s="101">
        <v>2</v>
      </c>
      <c r="I37" s="102"/>
      <c r="J37" s="160"/>
      <c r="K37" s="167"/>
      <c r="L37" s="168"/>
      <c r="M37" s="175" t="str">
        <f t="shared" si="0"/>
        <v xml:space="preserve"> </v>
      </c>
      <c r="N37" s="184">
        <v>390</v>
      </c>
      <c r="O37" s="103" t="s">
        <v>79</v>
      </c>
      <c r="P37" s="104"/>
      <c r="Q37" s="367" t="s">
        <v>80</v>
      </c>
      <c r="R37" s="351"/>
      <c r="S37" s="66"/>
    </row>
    <row r="38" spans="1:19" ht="30" x14ac:dyDescent="0.25">
      <c r="A38" s="66"/>
      <c r="B38" s="126">
        <f t="shared" si="1"/>
        <v>27</v>
      </c>
      <c r="C38" s="144" t="s">
        <v>90</v>
      </c>
      <c r="D38" s="131">
        <v>1</v>
      </c>
      <c r="E38" s="98"/>
      <c r="F38" s="99"/>
      <c r="G38" s="100"/>
      <c r="H38" s="101">
        <v>4</v>
      </c>
      <c r="I38" s="102">
        <v>4</v>
      </c>
      <c r="J38" s="160">
        <v>4</v>
      </c>
      <c r="K38" s="167"/>
      <c r="L38" s="168"/>
      <c r="M38" s="175">
        <f t="shared" si="0"/>
        <v>10</v>
      </c>
      <c r="N38" s="184">
        <v>470</v>
      </c>
      <c r="O38" s="103" t="s">
        <v>79</v>
      </c>
      <c r="P38" s="104"/>
      <c r="Q38" s="367" t="s">
        <v>80</v>
      </c>
      <c r="R38" s="351"/>
      <c r="S38" s="66"/>
    </row>
    <row r="39" spans="1:19" x14ac:dyDescent="0.25">
      <c r="A39" s="66"/>
      <c r="B39" s="126">
        <f t="shared" si="1"/>
        <v>28</v>
      </c>
      <c r="C39" s="150" t="s">
        <v>91</v>
      </c>
      <c r="D39" s="131"/>
      <c r="E39" s="98"/>
      <c r="F39" s="99"/>
      <c r="G39" s="100">
        <v>2</v>
      </c>
      <c r="H39" s="101"/>
      <c r="I39" s="102"/>
      <c r="J39" s="160">
        <v>2</v>
      </c>
      <c r="K39" s="167"/>
      <c r="L39" s="168"/>
      <c r="M39" s="175">
        <f t="shared" si="0"/>
        <v>8</v>
      </c>
      <c r="N39" s="184">
        <v>560</v>
      </c>
      <c r="O39" s="103" t="s">
        <v>92</v>
      </c>
      <c r="P39" s="104"/>
      <c r="Q39" s="367" t="s">
        <v>80</v>
      </c>
      <c r="R39" s="350" t="s">
        <v>286</v>
      </c>
      <c r="S39" s="66"/>
    </row>
    <row r="40" spans="1:19" x14ac:dyDescent="0.25">
      <c r="A40" s="66"/>
      <c r="B40" s="126">
        <f t="shared" si="1"/>
        <v>29</v>
      </c>
      <c r="C40" s="144" t="s">
        <v>93</v>
      </c>
      <c r="D40" s="131">
        <v>3</v>
      </c>
      <c r="E40" s="98"/>
      <c r="F40" s="99">
        <v>2</v>
      </c>
      <c r="G40" s="100"/>
      <c r="H40" s="101">
        <v>4</v>
      </c>
      <c r="I40" s="102"/>
      <c r="J40" s="160"/>
      <c r="K40" s="167"/>
      <c r="L40" s="168"/>
      <c r="M40" s="175">
        <f t="shared" si="0"/>
        <v>6</v>
      </c>
      <c r="N40" s="184">
        <v>680</v>
      </c>
      <c r="O40" s="103" t="s">
        <v>79</v>
      </c>
      <c r="P40" s="104"/>
      <c r="Q40" s="367" t="s">
        <v>80</v>
      </c>
      <c r="R40" s="350" t="s">
        <v>287</v>
      </c>
      <c r="S40" s="66"/>
    </row>
    <row r="41" spans="1:19" x14ac:dyDescent="0.25">
      <c r="A41" s="66"/>
      <c r="B41" s="126">
        <f t="shared" si="1"/>
        <v>30</v>
      </c>
      <c r="C41" s="148" t="s">
        <v>94</v>
      </c>
      <c r="D41" s="131"/>
      <c r="E41" s="98"/>
      <c r="F41" s="99"/>
      <c r="G41" s="100">
        <v>2</v>
      </c>
      <c r="H41" s="101"/>
      <c r="I41" s="102"/>
      <c r="J41" s="160">
        <v>6</v>
      </c>
      <c r="K41" s="167"/>
      <c r="L41" s="168"/>
      <c r="M41" s="175">
        <f t="shared" si="0"/>
        <v>16</v>
      </c>
      <c r="N41" s="184" t="s">
        <v>95</v>
      </c>
      <c r="O41" s="103" t="s">
        <v>79</v>
      </c>
      <c r="P41" s="104"/>
      <c r="Q41" s="367" t="s">
        <v>80</v>
      </c>
      <c r="R41" s="350" t="s">
        <v>288</v>
      </c>
      <c r="S41" s="66"/>
    </row>
    <row r="42" spans="1:19" x14ac:dyDescent="0.25">
      <c r="A42" s="66"/>
      <c r="B42" s="126">
        <f t="shared" si="1"/>
        <v>31</v>
      </c>
      <c r="C42" s="148" t="s">
        <v>96</v>
      </c>
      <c r="D42" s="131"/>
      <c r="E42" s="98"/>
      <c r="F42" s="99"/>
      <c r="G42" s="100">
        <v>2</v>
      </c>
      <c r="H42" s="101"/>
      <c r="I42" s="102"/>
      <c r="J42" s="160"/>
      <c r="K42" s="167"/>
      <c r="L42" s="168"/>
      <c r="M42" s="175">
        <f t="shared" si="0"/>
        <v>4</v>
      </c>
      <c r="N42" s="184" t="s">
        <v>97</v>
      </c>
      <c r="O42" s="103" t="s">
        <v>79</v>
      </c>
      <c r="P42" s="104"/>
      <c r="Q42" s="367" t="s">
        <v>80</v>
      </c>
      <c r="R42" s="350" t="s">
        <v>289</v>
      </c>
      <c r="S42" s="66"/>
    </row>
    <row r="43" spans="1:19" x14ac:dyDescent="0.25">
      <c r="A43" s="66"/>
      <c r="B43" s="126">
        <f t="shared" si="1"/>
        <v>32</v>
      </c>
      <c r="C43" s="147" t="s">
        <v>98</v>
      </c>
      <c r="D43" s="131">
        <v>3</v>
      </c>
      <c r="E43" s="98"/>
      <c r="F43" s="99">
        <v>2</v>
      </c>
      <c r="G43" s="100">
        <v>2</v>
      </c>
      <c r="H43" s="101"/>
      <c r="I43" s="102"/>
      <c r="J43" s="160"/>
      <c r="K43" s="167"/>
      <c r="L43" s="168"/>
      <c r="M43" s="175">
        <f t="shared" si="0"/>
        <v>10</v>
      </c>
      <c r="N43" s="184" t="s">
        <v>99</v>
      </c>
      <c r="O43" s="103" t="s">
        <v>79</v>
      </c>
      <c r="P43" s="104"/>
      <c r="Q43" s="367" t="s">
        <v>80</v>
      </c>
      <c r="R43" s="350" t="s">
        <v>290</v>
      </c>
      <c r="S43" s="66"/>
    </row>
    <row r="44" spans="1:19" x14ac:dyDescent="0.25">
      <c r="A44" s="66"/>
      <c r="B44" s="126">
        <f t="shared" si="1"/>
        <v>33</v>
      </c>
      <c r="C44" s="148" t="s">
        <v>100</v>
      </c>
      <c r="D44" s="131"/>
      <c r="E44" s="98"/>
      <c r="F44" s="99"/>
      <c r="G44" s="100">
        <v>2</v>
      </c>
      <c r="H44" s="101"/>
      <c r="I44" s="102"/>
      <c r="J44" s="160"/>
      <c r="K44" s="167"/>
      <c r="L44" s="168"/>
      <c r="M44" s="175">
        <f t="shared" si="0"/>
        <v>4</v>
      </c>
      <c r="N44" s="184" t="s">
        <v>101</v>
      </c>
      <c r="O44" s="103" t="s">
        <v>79</v>
      </c>
      <c r="P44" s="104"/>
      <c r="Q44" s="367" t="s">
        <v>80</v>
      </c>
      <c r="R44" s="350" t="s">
        <v>291</v>
      </c>
      <c r="S44" s="66"/>
    </row>
    <row r="45" spans="1:19" x14ac:dyDescent="0.25">
      <c r="A45" s="66"/>
      <c r="B45" s="126">
        <f t="shared" si="1"/>
        <v>34</v>
      </c>
      <c r="C45" s="145" t="s">
        <v>102</v>
      </c>
      <c r="D45" s="131"/>
      <c r="E45" s="98"/>
      <c r="F45" s="99">
        <v>2</v>
      </c>
      <c r="G45" s="100">
        <v>2</v>
      </c>
      <c r="H45" s="101"/>
      <c r="I45" s="102">
        <v>4</v>
      </c>
      <c r="J45" s="160">
        <v>2</v>
      </c>
      <c r="K45" s="167"/>
      <c r="L45" s="168"/>
      <c r="M45" s="175">
        <f t="shared" si="0"/>
        <v>8</v>
      </c>
      <c r="N45" s="184" t="s">
        <v>103</v>
      </c>
      <c r="O45" s="103" t="s">
        <v>79</v>
      </c>
      <c r="P45" s="104"/>
      <c r="Q45" s="367" t="s">
        <v>80</v>
      </c>
      <c r="R45" s="350" t="s">
        <v>292</v>
      </c>
      <c r="S45" s="66"/>
    </row>
    <row r="46" spans="1:19" x14ac:dyDescent="0.25">
      <c r="A46" s="66"/>
      <c r="B46" s="126">
        <f t="shared" si="1"/>
        <v>35</v>
      </c>
      <c r="C46" s="145" t="s">
        <v>104</v>
      </c>
      <c r="D46" s="131"/>
      <c r="E46" s="98"/>
      <c r="F46" s="99">
        <v>2</v>
      </c>
      <c r="G46" s="100">
        <v>4</v>
      </c>
      <c r="H46" s="101"/>
      <c r="I46" s="102"/>
      <c r="J46" s="160"/>
      <c r="K46" s="167"/>
      <c r="L46" s="168"/>
      <c r="M46" s="175">
        <f t="shared" si="0"/>
        <v>8</v>
      </c>
      <c r="N46" s="184" t="s">
        <v>105</v>
      </c>
      <c r="O46" s="103" t="s">
        <v>79</v>
      </c>
      <c r="P46" s="104"/>
      <c r="Q46" s="367" t="s">
        <v>80</v>
      </c>
      <c r="R46" s="350" t="s">
        <v>293</v>
      </c>
      <c r="S46" s="66"/>
    </row>
    <row r="47" spans="1:19" x14ac:dyDescent="0.25">
      <c r="A47" s="66"/>
      <c r="B47" s="126">
        <f t="shared" si="1"/>
        <v>36</v>
      </c>
      <c r="C47" s="145" t="s">
        <v>106</v>
      </c>
      <c r="D47" s="131"/>
      <c r="E47" s="98"/>
      <c r="F47" s="99">
        <v>2</v>
      </c>
      <c r="G47" s="100"/>
      <c r="H47" s="101"/>
      <c r="I47" s="102"/>
      <c r="J47" s="160"/>
      <c r="K47" s="167"/>
      <c r="L47" s="168"/>
      <c r="M47" s="175" t="str">
        <f t="shared" si="0"/>
        <v xml:space="preserve"> </v>
      </c>
      <c r="N47" s="184" t="s">
        <v>107</v>
      </c>
      <c r="O47" s="103" t="s">
        <v>79</v>
      </c>
      <c r="P47" s="104"/>
      <c r="Q47" s="367" t="s">
        <v>80</v>
      </c>
      <c r="R47" s="350" t="s">
        <v>294</v>
      </c>
      <c r="S47" s="66"/>
    </row>
    <row r="48" spans="1:19" x14ac:dyDescent="0.25">
      <c r="A48" s="66"/>
      <c r="B48" s="126">
        <f t="shared" si="1"/>
        <v>37</v>
      </c>
      <c r="C48" s="145" t="s">
        <v>108</v>
      </c>
      <c r="D48" s="131"/>
      <c r="E48" s="98"/>
      <c r="F48" s="99">
        <v>2</v>
      </c>
      <c r="G48" s="100">
        <v>2</v>
      </c>
      <c r="H48" s="101"/>
      <c r="I48" s="102"/>
      <c r="J48" s="160"/>
      <c r="K48" s="167"/>
      <c r="L48" s="168"/>
      <c r="M48" s="175">
        <f t="shared" si="0"/>
        <v>4</v>
      </c>
      <c r="N48" s="184" t="s">
        <v>109</v>
      </c>
      <c r="O48" s="103" t="s">
        <v>79</v>
      </c>
      <c r="P48" s="104"/>
      <c r="Q48" s="367" t="s">
        <v>80</v>
      </c>
      <c r="R48" s="350" t="s">
        <v>295</v>
      </c>
      <c r="S48" s="66"/>
    </row>
    <row r="49" spans="1:19" x14ac:dyDescent="0.25">
      <c r="A49" s="66"/>
      <c r="B49" s="126">
        <f t="shared" si="1"/>
        <v>38</v>
      </c>
      <c r="C49" s="147" t="s">
        <v>110</v>
      </c>
      <c r="D49" s="131">
        <v>1</v>
      </c>
      <c r="E49" s="98"/>
      <c r="F49" s="99">
        <v>4</v>
      </c>
      <c r="G49" s="100"/>
      <c r="H49" s="101">
        <v>4</v>
      </c>
      <c r="I49" s="102"/>
      <c r="J49" s="160"/>
      <c r="K49" s="167"/>
      <c r="L49" s="168"/>
      <c r="M49" s="175">
        <f t="shared" si="0"/>
        <v>2</v>
      </c>
      <c r="N49" s="184" t="s">
        <v>111</v>
      </c>
      <c r="O49" s="103" t="s">
        <v>79</v>
      </c>
      <c r="P49" s="104"/>
      <c r="Q49" s="367" t="s">
        <v>80</v>
      </c>
      <c r="R49" s="350" t="s">
        <v>296</v>
      </c>
      <c r="S49" s="66"/>
    </row>
    <row r="50" spans="1:19" x14ac:dyDescent="0.25">
      <c r="A50" s="66"/>
      <c r="B50" s="126">
        <f t="shared" si="1"/>
        <v>39</v>
      </c>
      <c r="C50" s="145" t="s">
        <v>112</v>
      </c>
      <c r="D50" s="131"/>
      <c r="E50" s="98"/>
      <c r="F50" s="99">
        <v>2</v>
      </c>
      <c r="G50" s="100"/>
      <c r="H50" s="101"/>
      <c r="I50" s="102"/>
      <c r="J50" s="160"/>
      <c r="K50" s="167"/>
      <c r="L50" s="168"/>
      <c r="M50" s="175" t="str">
        <f t="shared" si="0"/>
        <v xml:space="preserve"> </v>
      </c>
      <c r="N50" s="184" t="s">
        <v>113</v>
      </c>
      <c r="O50" s="103" t="s">
        <v>79</v>
      </c>
      <c r="P50" s="104"/>
      <c r="Q50" s="367" t="s">
        <v>80</v>
      </c>
      <c r="R50" s="350" t="s">
        <v>297</v>
      </c>
      <c r="S50" s="66"/>
    </row>
    <row r="51" spans="1:19" x14ac:dyDescent="0.25">
      <c r="A51" s="66"/>
      <c r="B51" s="126">
        <f t="shared" si="1"/>
        <v>40</v>
      </c>
      <c r="C51" s="148" t="s">
        <v>114</v>
      </c>
      <c r="D51" s="131"/>
      <c r="E51" s="98"/>
      <c r="F51" s="99"/>
      <c r="G51" s="100">
        <v>2</v>
      </c>
      <c r="H51" s="101"/>
      <c r="I51" s="102"/>
      <c r="J51" s="160">
        <v>2</v>
      </c>
      <c r="K51" s="167"/>
      <c r="L51" s="168"/>
      <c r="M51" s="175">
        <f t="shared" si="0"/>
        <v>8</v>
      </c>
      <c r="N51" s="184" t="s">
        <v>115</v>
      </c>
      <c r="O51" s="103" t="s">
        <v>79</v>
      </c>
      <c r="P51" s="104"/>
      <c r="Q51" s="367" t="s">
        <v>80</v>
      </c>
      <c r="R51" s="350" t="s">
        <v>298</v>
      </c>
      <c r="S51" s="66"/>
    </row>
    <row r="52" spans="1:19" x14ac:dyDescent="0.25">
      <c r="A52" s="66"/>
      <c r="B52" s="126">
        <f t="shared" si="1"/>
        <v>41</v>
      </c>
      <c r="C52" s="145" t="s">
        <v>116</v>
      </c>
      <c r="D52" s="131"/>
      <c r="E52" s="98"/>
      <c r="F52" s="99">
        <v>2</v>
      </c>
      <c r="G52" s="100"/>
      <c r="H52" s="101"/>
      <c r="I52" s="102"/>
      <c r="J52" s="160"/>
      <c r="K52" s="167"/>
      <c r="L52" s="168"/>
      <c r="M52" s="175" t="str">
        <f t="shared" si="0"/>
        <v xml:space="preserve"> </v>
      </c>
      <c r="N52" s="184" t="s">
        <v>117</v>
      </c>
      <c r="O52" s="103" t="s">
        <v>79</v>
      </c>
      <c r="P52" s="104"/>
      <c r="Q52" s="367" t="s">
        <v>80</v>
      </c>
      <c r="R52" s="350" t="s">
        <v>299</v>
      </c>
      <c r="S52" s="66"/>
    </row>
    <row r="53" spans="1:19" x14ac:dyDescent="0.25">
      <c r="A53" s="66"/>
      <c r="B53" s="126">
        <f t="shared" si="1"/>
        <v>42</v>
      </c>
      <c r="C53" s="144" t="s">
        <v>118</v>
      </c>
      <c r="D53" s="131">
        <v>2</v>
      </c>
      <c r="E53" s="98"/>
      <c r="F53" s="99">
        <v>2</v>
      </c>
      <c r="G53" s="100"/>
      <c r="H53" s="101"/>
      <c r="I53" s="102"/>
      <c r="J53" s="160"/>
      <c r="K53" s="167"/>
      <c r="L53" s="168"/>
      <c r="M53" s="175">
        <f t="shared" si="0"/>
        <v>4</v>
      </c>
      <c r="N53" s="184" t="s">
        <v>119</v>
      </c>
      <c r="O53" s="103" t="s">
        <v>79</v>
      </c>
      <c r="P53" s="104"/>
      <c r="Q53" s="367" t="s">
        <v>80</v>
      </c>
      <c r="R53" s="350" t="s">
        <v>300</v>
      </c>
      <c r="S53" s="66"/>
    </row>
    <row r="54" spans="1:19" x14ac:dyDescent="0.25">
      <c r="A54" s="66"/>
      <c r="B54" s="126">
        <f t="shared" si="1"/>
        <v>43</v>
      </c>
      <c r="C54" s="144" t="s">
        <v>120</v>
      </c>
      <c r="D54" s="131">
        <v>5</v>
      </c>
      <c r="E54" s="98"/>
      <c r="F54" s="99"/>
      <c r="G54" s="100"/>
      <c r="H54" s="101"/>
      <c r="I54" s="102"/>
      <c r="J54" s="160"/>
      <c r="K54" s="167"/>
      <c r="L54" s="168"/>
      <c r="M54" s="175">
        <f t="shared" si="0"/>
        <v>10</v>
      </c>
      <c r="N54" s="184" t="s">
        <v>302</v>
      </c>
      <c r="O54" s="103" t="s">
        <v>79</v>
      </c>
      <c r="P54" s="104"/>
      <c r="Q54" s="367" t="s">
        <v>80</v>
      </c>
      <c r="R54" s="350" t="s">
        <v>301</v>
      </c>
      <c r="S54" s="66"/>
    </row>
    <row r="55" spans="1:19" x14ac:dyDescent="0.25">
      <c r="A55" s="66"/>
      <c r="B55" s="126">
        <f t="shared" si="1"/>
        <v>44</v>
      </c>
      <c r="C55" s="144" t="s">
        <v>121</v>
      </c>
      <c r="D55" s="131">
        <v>2</v>
      </c>
      <c r="E55" s="98">
        <v>2</v>
      </c>
      <c r="F55" s="99"/>
      <c r="G55" s="100"/>
      <c r="H55" s="101"/>
      <c r="I55" s="102"/>
      <c r="J55" s="160"/>
      <c r="K55" s="167"/>
      <c r="L55" s="168"/>
      <c r="M55" s="175">
        <f t="shared" si="0"/>
        <v>6</v>
      </c>
      <c r="N55" s="184">
        <v>27</v>
      </c>
      <c r="O55" s="103" t="s">
        <v>122</v>
      </c>
      <c r="P55" s="104"/>
      <c r="Q55" s="367" t="s">
        <v>245</v>
      </c>
      <c r="R55" s="351"/>
      <c r="S55" s="66"/>
    </row>
    <row r="56" spans="1:19" ht="30" x14ac:dyDescent="0.25">
      <c r="A56" s="66"/>
      <c r="B56" s="126">
        <f t="shared" si="1"/>
        <v>45</v>
      </c>
      <c r="C56" s="147" t="s">
        <v>123</v>
      </c>
      <c r="D56" s="131">
        <v>8</v>
      </c>
      <c r="E56" s="98">
        <v>4</v>
      </c>
      <c r="F56" s="99"/>
      <c r="G56" s="100"/>
      <c r="H56" s="101"/>
      <c r="I56" s="102"/>
      <c r="J56" s="160">
        <v>2</v>
      </c>
      <c r="K56" s="167"/>
      <c r="L56" s="168"/>
      <c r="M56" s="175">
        <f t="shared" si="0"/>
        <v>24</v>
      </c>
      <c r="N56" s="184">
        <v>56</v>
      </c>
      <c r="O56" s="103" t="s">
        <v>254</v>
      </c>
      <c r="P56" s="106"/>
      <c r="Q56" s="367" t="s">
        <v>245</v>
      </c>
      <c r="R56" s="350" t="s">
        <v>303</v>
      </c>
      <c r="S56" s="66"/>
    </row>
    <row r="57" spans="1:19" x14ac:dyDescent="0.25">
      <c r="A57" s="66"/>
      <c r="B57" s="126">
        <f t="shared" si="1"/>
        <v>46</v>
      </c>
      <c r="C57" s="149" t="s">
        <v>124</v>
      </c>
      <c r="D57" s="131"/>
      <c r="E57" s="98"/>
      <c r="F57" s="99"/>
      <c r="G57" s="100"/>
      <c r="H57" s="101">
        <v>2</v>
      </c>
      <c r="I57" s="102">
        <v>2</v>
      </c>
      <c r="J57" s="160"/>
      <c r="K57" s="167"/>
      <c r="L57" s="168"/>
      <c r="M57" s="175" t="str">
        <f t="shared" si="0"/>
        <v xml:space="preserve"> </v>
      </c>
      <c r="N57" s="184">
        <v>100</v>
      </c>
      <c r="O57" s="103" t="s">
        <v>253</v>
      </c>
      <c r="P57" s="104"/>
      <c r="Q57" s="367" t="s">
        <v>245</v>
      </c>
      <c r="R57" s="351"/>
      <c r="S57" s="66"/>
    </row>
    <row r="58" spans="1:19" x14ac:dyDescent="0.25">
      <c r="A58" s="66"/>
      <c r="B58" s="126">
        <f t="shared" si="1"/>
        <v>47</v>
      </c>
      <c r="C58" s="144" t="s">
        <v>125</v>
      </c>
      <c r="D58" s="131">
        <v>2</v>
      </c>
      <c r="E58" s="98">
        <v>2</v>
      </c>
      <c r="F58" s="99"/>
      <c r="G58" s="100"/>
      <c r="H58" s="101"/>
      <c r="I58" s="102"/>
      <c r="J58" s="160"/>
      <c r="K58" s="167"/>
      <c r="L58" s="168"/>
      <c r="M58" s="175">
        <f t="shared" si="0"/>
        <v>6</v>
      </c>
      <c r="N58" s="184" t="s">
        <v>95</v>
      </c>
      <c r="O58" s="103" t="s">
        <v>122</v>
      </c>
      <c r="P58" s="104"/>
      <c r="Q58" s="367" t="s">
        <v>245</v>
      </c>
      <c r="R58" s="350" t="s">
        <v>304</v>
      </c>
      <c r="S58" s="66"/>
    </row>
    <row r="59" spans="1:19" x14ac:dyDescent="0.25">
      <c r="A59" s="66"/>
      <c r="B59" s="126">
        <f t="shared" si="1"/>
        <v>48</v>
      </c>
      <c r="C59" s="144" t="s">
        <v>126</v>
      </c>
      <c r="D59" s="131">
        <v>1</v>
      </c>
      <c r="E59" s="98">
        <v>2</v>
      </c>
      <c r="F59" s="99"/>
      <c r="G59" s="100"/>
      <c r="H59" s="101">
        <v>2</v>
      </c>
      <c r="I59" s="102">
        <v>2</v>
      </c>
      <c r="J59" s="160"/>
      <c r="K59" s="167"/>
      <c r="L59" s="168"/>
      <c r="M59" s="175">
        <f t="shared" si="0"/>
        <v>4</v>
      </c>
      <c r="N59" s="184" t="s">
        <v>127</v>
      </c>
      <c r="O59" s="103" t="s">
        <v>122</v>
      </c>
      <c r="P59" s="104"/>
      <c r="Q59" s="367" t="s">
        <v>245</v>
      </c>
      <c r="R59" s="351"/>
      <c r="S59" s="66"/>
    </row>
    <row r="60" spans="1:19" x14ac:dyDescent="0.25">
      <c r="A60" s="66"/>
      <c r="B60" s="126">
        <f t="shared" si="1"/>
        <v>49</v>
      </c>
      <c r="C60" s="151" t="s">
        <v>128</v>
      </c>
      <c r="D60" s="131"/>
      <c r="E60" s="98"/>
      <c r="F60" s="99"/>
      <c r="G60" s="100"/>
      <c r="H60" s="101"/>
      <c r="I60" s="102"/>
      <c r="J60" s="160">
        <v>2</v>
      </c>
      <c r="K60" s="167"/>
      <c r="L60" s="168"/>
      <c r="M60" s="175">
        <f t="shared" si="0"/>
        <v>4</v>
      </c>
      <c r="N60" s="184" t="s">
        <v>107</v>
      </c>
      <c r="O60" s="103" t="s">
        <v>122</v>
      </c>
      <c r="P60" s="104"/>
      <c r="Q60" s="367" t="s">
        <v>245</v>
      </c>
      <c r="R60" s="351"/>
      <c r="S60" s="66"/>
    </row>
    <row r="61" spans="1:19" x14ac:dyDescent="0.25">
      <c r="A61" s="66"/>
      <c r="B61" s="126">
        <f t="shared" si="1"/>
        <v>50</v>
      </c>
      <c r="C61" s="147" t="s">
        <v>129</v>
      </c>
      <c r="D61" s="131">
        <v>2</v>
      </c>
      <c r="E61" s="98">
        <v>2</v>
      </c>
      <c r="F61" s="99"/>
      <c r="G61" s="100"/>
      <c r="H61" s="101"/>
      <c r="I61" s="102"/>
      <c r="J61" s="160"/>
      <c r="K61" s="167"/>
      <c r="L61" s="168"/>
      <c r="M61" s="175">
        <f t="shared" si="0"/>
        <v>6</v>
      </c>
      <c r="N61" s="184" t="s">
        <v>111</v>
      </c>
      <c r="O61" s="103" t="s">
        <v>122</v>
      </c>
      <c r="P61" s="104"/>
      <c r="Q61" s="367" t="s">
        <v>245</v>
      </c>
      <c r="R61" s="350" t="s">
        <v>305</v>
      </c>
      <c r="S61" s="66"/>
    </row>
    <row r="62" spans="1:19" ht="30" x14ac:dyDescent="0.25">
      <c r="A62" s="66"/>
      <c r="B62" s="126">
        <f t="shared" si="1"/>
        <v>51</v>
      </c>
      <c r="C62" s="147" t="s">
        <v>130</v>
      </c>
      <c r="D62" s="131">
        <v>7</v>
      </c>
      <c r="E62" s="98">
        <v>3</v>
      </c>
      <c r="F62" s="99"/>
      <c r="G62" s="100"/>
      <c r="H62" s="101"/>
      <c r="I62" s="102"/>
      <c r="J62" s="160"/>
      <c r="K62" s="167"/>
      <c r="L62" s="168"/>
      <c r="M62" s="175">
        <f t="shared" si="0"/>
        <v>17</v>
      </c>
      <c r="N62" s="184" t="s">
        <v>131</v>
      </c>
      <c r="O62" s="103" t="s">
        <v>122</v>
      </c>
      <c r="P62" s="104"/>
      <c r="Q62" s="367" t="s">
        <v>245</v>
      </c>
      <c r="R62" s="350" t="s">
        <v>306</v>
      </c>
      <c r="S62" s="66"/>
    </row>
    <row r="63" spans="1:19" x14ac:dyDescent="0.25">
      <c r="A63" s="66"/>
      <c r="B63" s="126">
        <f t="shared" si="1"/>
        <v>52</v>
      </c>
      <c r="C63" s="144" t="s">
        <v>132</v>
      </c>
      <c r="D63" s="131">
        <v>6</v>
      </c>
      <c r="E63" s="98"/>
      <c r="F63" s="99"/>
      <c r="G63" s="100"/>
      <c r="H63" s="101"/>
      <c r="I63" s="102"/>
      <c r="J63" s="160"/>
      <c r="K63" s="167"/>
      <c r="L63" s="168"/>
      <c r="M63" s="175">
        <f t="shared" si="0"/>
        <v>12</v>
      </c>
      <c r="N63" s="184" t="s">
        <v>133</v>
      </c>
      <c r="O63" s="103" t="s">
        <v>122</v>
      </c>
      <c r="P63" s="104"/>
      <c r="Q63" s="367" t="s">
        <v>245</v>
      </c>
      <c r="R63" s="350" t="s">
        <v>307</v>
      </c>
      <c r="S63" s="66"/>
    </row>
    <row r="64" spans="1:19" x14ac:dyDescent="0.25">
      <c r="A64" s="66"/>
      <c r="B64" s="126">
        <f t="shared" si="1"/>
        <v>53</v>
      </c>
      <c r="C64" s="152" t="s">
        <v>134</v>
      </c>
      <c r="D64" s="131"/>
      <c r="E64" s="98">
        <v>4</v>
      </c>
      <c r="F64" s="99"/>
      <c r="G64" s="100"/>
      <c r="H64" s="101"/>
      <c r="I64" s="102"/>
      <c r="J64" s="160"/>
      <c r="K64" s="167"/>
      <c r="L64" s="168"/>
      <c r="M64" s="175">
        <f t="shared" si="0"/>
        <v>4</v>
      </c>
      <c r="N64" s="184" t="s">
        <v>135</v>
      </c>
      <c r="O64" s="103" t="s">
        <v>122</v>
      </c>
      <c r="P64" s="104"/>
      <c r="Q64" s="367" t="s">
        <v>245</v>
      </c>
      <c r="R64" s="350" t="s">
        <v>308</v>
      </c>
      <c r="S64" s="66"/>
    </row>
    <row r="65" spans="1:19" x14ac:dyDescent="0.25">
      <c r="A65" s="66"/>
      <c r="B65" s="126">
        <f t="shared" si="1"/>
        <v>54</v>
      </c>
      <c r="C65" s="152"/>
      <c r="D65" s="131"/>
      <c r="E65" s="98"/>
      <c r="F65" s="99"/>
      <c r="G65" s="100"/>
      <c r="H65" s="101"/>
      <c r="I65" s="102"/>
      <c r="J65" s="160"/>
      <c r="K65" s="167" t="s">
        <v>136</v>
      </c>
      <c r="L65" s="168">
        <v>2</v>
      </c>
      <c r="M65" s="175">
        <f t="shared" si="0"/>
        <v>2</v>
      </c>
      <c r="N65" s="184" t="s">
        <v>137</v>
      </c>
      <c r="O65" s="103" t="s">
        <v>270</v>
      </c>
      <c r="P65" s="104"/>
      <c r="Q65" s="367" t="s">
        <v>246</v>
      </c>
      <c r="R65" s="351"/>
      <c r="S65" s="66"/>
    </row>
    <row r="66" spans="1:19" x14ac:dyDescent="0.25">
      <c r="A66" s="66"/>
      <c r="B66" s="126">
        <f t="shared" si="1"/>
        <v>55</v>
      </c>
      <c r="C66" s="152" t="s">
        <v>138</v>
      </c>
      <c r="D66" s="131"/>
      <c r="E66" s="98">
        <v>4</v>
      </c>
      <c r="F66" s="99"/>
      <c r="G66" s="100"/>
      <c r="H66" s="101"/>
      <c r="I66" s="102"/>
      <c r="J66" s="160"/>
      <c r="K66" s="167"/>
      <c r="L66" s="168"/>
      <c r="M66" s="175">
        <f t="shared" si="0"/>
        <v>4</v>
      </c>
      <c r="N66" s="184" t="s">
        <v>139</v>
      </c>
      <c r="O66" s="103" t="s">
        <v>122</v>
      </c>
      <c r="P66" s="104"/>
      <c r="Q66" s="367" t="s">
        <v>246</v>
      </c>
      <c r="R66" s="351"/>
      <c r="S66" s="66"/>
    </row>
    <row r="67" spans="1:19" x14ac:dyDescent="0.25">
      <c r="A67" s="66"/>
      <c r="B67" s="126">
        <f t="shared" si="1"/>
        <v>56</v>
      </c>
      <c r="C67" s="143"/>
      <c r="D67" s="131"/>
      <c r="E67" s="98"/>
      <c r="F67" s="99"/>
      <c r="G67" s="100"/>
      <c r="H67" s="101"/>
      <c r="I67" s="102"/>
      <c r="J67" s="160"/>
      <c r="K67" s="167" t="s">
        <v>140</v>
      </c>
      <c r="L67" s="168">
        <v>2</v>
      </c>
      <c r="M67" s="175">
        <f t="shared" si="0"/>
        <v>2</v>
      </c>
      <c r="N67" s="184" t="s">
        <v>310</v>
      </c>
      <c r="O67" s="103" t="s">
        <v>255</v>
      </c>
      <c r="P67" s="104" t="s">
        <v>141</v>
      </c>
      <c r="Q67" s="367" t="s">
        <v>142</v>
      </c>
      <c r="R67" s="402" t="s">
        <v>309</v>
      </c>
      <c r="S67" s="66"/>
    </row>
    <row r="68" spans="1:19" x14ac:dyDescent="0.25">
      <c r="A68" s="66"/>
      <c r="B68" s="128"/>
      <c r="C68" s="234" t="s">
        <v>143</v>
      </c>
      <c r="D68" s="135">
        <v>2</v>
      </c>
      <c r="E68" s="117"/>
      <c r="F68" s="118"/>
      <c r="G68" s="119"/>
      <c r="H68" s="120"/>
      <c r="I68" s="121"/>
      <c r="J68" s="162"/>
      <c r="K68" s="171"/>
      <c r="L68" s="172"/>
      <c r="M68" s="177">
        <f t="shared" si="0"/>
        <v>4</v>
      </c>
      <c r="N68" s="187" t="s">
        <v>144</v>
      </c>
      <c r="O68" s="122" t="s">
        <v>145</v>
      </c>
      <c r="P68" s="123"/>
      <c r="Q68" s="368"/>
      <c r="R68" s="356"/>
      <c r="S68" s="66"/>
    </row>
    <row r="69" spans="1:19" ht="15.75" x14ac:dyDescent="0.25">
      <c r="A69" s="66"/>
      <c r="B69" s="204" t="s">
        <v>146</v>
      </c>
      <c r="C69" s="205"/>
      <c r="D69" s="206"/>
      <c r="E69" s="207"/>
      <c r="F69" s="208"/>
      <c r="G69" s="209"/>
      <c r="H69" s="210"/>
      <c r="I69" s="211"/>
      <c r="J69" s="212"/>
      <c r="K69" s="213"/>
      <c r="L69" s="214"/>
      <c r="M69" s="215" t="str">
        <f t="shared" si="0"/>
        <v xml:space="preserve"> </v>
      </c>
      <c r="N69" s="216"/>
      <c r="O69" s="217"/>
      <c r="P69" s="218"/>
      <c r="Q69" s="369"/>
      <c r="R69" s="343"/>
      <c r="S69" s="66"/>
    </row>
    <row r="70" spans="1:19" x14ac:dyDescent="0.25">
      <c r="A70" s="66"/>
      <c r="B70" s="127">
        <f>B67+1</f>
        <v>57</v>
      </c>
      <c r="C70" s="154" t="s">
        <v>147</v>
      </c>
      <c r="D70" s="132">
        <v>6</v>
      </c>
      <c r="E70" s="107">
        <v>1</v>
      </c>
      <c r="F70" s="108"/>
      <c r="G70" s="109"/>
      <c r="H70" s="110"/>
      <c r="I70" s="111"/>
      <c r="J70" s="161"/>
      <c r="K70" s="169"/>
      <c r="L70" s="170"/>
      <c r="M70" s="176">
        <f t="shared" si="0"/>
        <v>13</v>
      </c>
      <c r="N70" s="186"/>
      <c r="O70" s="112" t="s">
        <v>148</v>
      </c>
      <c r="P70" s="114" t="s">
        <v>149</v>
      </c>
      <c r="Q70" s="370" t="s">
        <v>245</v>
      </c>
      <c r="R70" s="344" t="s">
        <v>259</v>
      </c>
      <c r="S70" s="66"/>
    </row>
    <row r="71" spans="1:19" x14ac:dyDescent="0.25">
      <c r="A71" s="66"/>
      <c r="B71" s="127">
        <f t="shared" si="1"/>
        <v>58</v>
      </c>
      <c r="C71" s="154" t="s">
        <v>150</v>
      </c>
      <c r="D71" s="132">
        <v>4</v>
      </c>
      <c r="E71" s="107"/>
      <c r="F71" s="108"/>
      <c r="G71" s="109"/>
      <c r="H71" s="110"/>
      <c r="I71" s="111"/>
      <c r="J71" s="161"/>
      <c r="K71" s="169"/>
      <c r="L71" s="170"/>
      <c r="M71" s="176">
        <f t="shared" si="0"/>
        <v>8</v>
      </c>
      <c r="N71" s="186"/>
      <c r="O71" s="112" t="s">
        <v>151</v>
      </c>
      <c r="P71" s="113" t="s">
        <v>247</v>
      </c>
      <c r="Q71" s="370" t="s">
        <v>152</v>
      </c>
      <c r="R71" s="344" t="s">
        <v>258</v>
      </c>
      <c r="S71" s="66"/>
    </row>
    <row r="72" spans="1:19" x14ac:dyDescent="0.25">
      <c r="A72" s="66"/>
      <c r="B72" s="127">
        <f t="shared" si="1"/>
        <v>59</v>
      </c>
      <c r="C72" s="154" t="s">
        <v>153</v>
      </c>
      <c r="D72" s="132">
        <v>1</v>
      </c>
      <c r="E72" s="107"/>
      <c r="F72" s="108"/>
      <c r="G72" s="109"/>
      <c r="H72" s="110"/>
      <c r="I72" s="111"/>
      <c r="J72" s="161"/>
      <c r="K72" s="169"/>
      <c r="L72" s="170"/>
      <c r="M72" s="176">
        <f t="shared" si="0"/>
        <v>2</v>
      </c>
      <c r="N72" s="186" t="s">
        <v>154</v>
      </c>
      <c r="O72" s="112" t="s">
        <v>155</v>
      </c>
      <c r="P72" s="113"/>
      <c r="Q72" s="378" t="s">
        <v>156</v>
      </c>
      <c r="R72" s="342"/>
      <c r="S72" s="66"/>
    </row>
    <row r="73" spans="1:19" x14ac:dyDescent="0.25">
      <c r="A73" s="66"/>
      <c r="B73" s="127">
        <f t="shared" si="1"/>
        <v>60</v>
      </c>
      <c r="C73" s="153"/>
      <c r="D73" s="132"/>
      <c r="E73" s="107"/>
      <c r="F73" s="108"/>
      <c r="G73" s="109"/>
      <c r="H73" s="110"/>
      <c r="I73" s="111"/>
      <c r="J73" s="161"/>
      <c r="K73" s="169" t="s">
        <v>157</v>
      </c>
      <c r="L73" s="170">
        <v>1</v>
      </c>
      <c r="M73" s="176">
        <f t="shared" si="0"/>
        <v>1</v>
      </c>
      <c r="N73" s="186"/>
      <c r="O73" s="112" t="s">
        <v>257</v>
      </c>
      <c r="P73" s="113"/>
      <c r="Q73" s="370"/>
      <c r="R73" s="344" t="s">
        <v>256</v>
      </c>
      <c r="S73" s="66"/>
    </row>
    <row r="74" spans="1:19" x14ac:dyDescent="0.25">
      <c r="A74" s="66"/>
      <c r="B74" s="127">
        <f t="shared" si="1"/>
        <v>61</v>
      </c>
      <c r="C74" s="153"/>
      <c r="D74" s="132"/>
      <c r="E74" s="107"/>
      <c r="F74" s="108"/>
      <c r="G74" s="109"/>
      <c r="H74" s="110">
        <v>1</v>
      </c>
      <c r="I74" s="111">
        <v>1</v>
      </c>
      <c r="J74" s="161"/>
      <c r="K74" s="169" t="s">
        <v>158</v>
      </c>
      <c r="L74" s="170"/>
      <c r="M74" s="176" t="str">
        <f t="shared" si="0"/>
        <v xml:space="preserve"> </v>
      </c>
      <c r="N74" s="186" t="s">
        <v>278</v>
      </c>
      <c r="O74" s="112" t="s">
        <v>280</v>
      </c>
      <c r="P74" s="113"/>
      <c r="Q74" s="370"/>
      <c r="R74" s="342"/>
      <c r="S74" s="66"/>
    </row>
    <row r="75" spans="1:19" x14ac:dyDescent="0.25">
      <c r="A75" s="66"/>
      <c r="B75" s="235">
        <f t="shared" si="1"/>
        <v>62</v>
      </c>
      <c r="C75" s="236"/>
      <c r="D75" s="237"/>
      <c r="E75" s="238"/>
      <c r="F75" s="239"/>
      <c r="G75" s="240"/>
      <c r="H75" s="241"/>
      <c r="I75" s="242"/>
      <c r="J75" s="243">
        <v>1</v>
      </c>
      <c r="K75" s="244" t="s">
        <v>158</v>
      </c>
      <c r="L75" s="245"/>
      <c r="M75" s="246">
        <f t="shared" si="0"/>
        <v>2</v>
      </c>
      <c r="N75" s="247" t="s">
        <v>279</v>
      </c>
      <c r="O75" s="248" t="s">
        <v>280</v>
      </c>
      <c r="P75" s="249"/>
      <c r="Q75" s="371"/>
      <c r="R75" s="345"/>
      <c r="S75" s="66"/>
    </row>
    <row r="76" spans="1:19" ht="15.75" x14ac:dyDescent="0.25">
      <c r="A76" s="66"/>
      <c r="B76" s="124" t="s">
        <v>159</v>
      </c>
      <c r="C76" s="136"/>
      <c r="D76" s="129"/>
      <c r="E76" s="83"/>
      <c r="F76" s="84"/>
      <c r="G76" s="85"/>
      <c r="H76" s="86"/>
      <c r="I76" s="87"/>
      <c r="J76" s="158"/>
      <c r="K76" s="163"/>
      <c r="L76" s="164"/>
      <c r="M76" s="173" t="str">
        <f t="shared" ref="M76:M105" si="2">IF((D76*$D$8+E76*$D$8*0.5+F76*$F$8+G76*$G$8+H76*$H$8+I76*$I$8+J76*$J$8+L76*$L$8)&gt;0,(D76*$D$8+E76*$D$8*0.5+F76*$F$8+G76*$G$8+H76*$H$8+I76*$I$8+J76*$J$8+L76*$L$8)," ")</f>
        <v xml:space="preserve"> </v>
      </c>
      <c r="N76" s="182"/>
      <c r="O76" s="88"/>
      <c r="P76" s="89"/>
      <c r="Q76" s="363"/>
      <c r="R76" s="178"/>
      <c r="S76" s="66"/>
    </row>
    <row r="77" spans="1:19" x14ac:dyDescent="0.25">
      <c r="A77" s="66"/>
      <c r="B77" s="125">
        <f>B75+1</f>
        <v>63</v>
      </c>
      <c r="C77" s="137" t="s">
        <v>160</v>
      </c>
      <c r="D77" s="130"/>
      <c r="E77" s="91"/>
      <c r="F77" s="92"/>
      <c r="G77" s="93"/>
      <c r="H77" s="94"/>
      <c r="I77" s="95"/>
      <c r="J77" s="159"/>
      <c r="K77" s="165"/>
      <c r="L77" s="166"/>
      <c r="M77" s="174" t="str">
        <f t="shared" si="2"/>
        <v xml:space="preserve"> </v>
      </c>
      <c r="N77" s="183" t="s">
        <v>161</v>
      </c>
      <c r="O77" s="96" t="s">
        <v>162</v>
      </c>
      <c r="P77" s="97"/>
      <c r="Q77" s="364"/>
      <c r="R77" s="180"/>
      <c r="S77" s="66"/>
    </row>
    <row r="78" spans="1:19" x14ac:dyDescent="0.25">
      <c r="A78" s="66"/>
      <c r="B78" s="125">
        <f t="shared" si="1"/>
        <v>64</v>
      </c>
      <c r="C78" s="137" t="s">
        <v>163</v>
      </c>
      <c r="D78" s="130">
        <v>7</v>
      </c>
      <c r="E78" s="91">
        <v>1</v>
      </c>
      <c r="F78" s="92"/>
      <c r="G78" s="93"/>
      <c r="H78" s="94"/>
      <c r="I78" s="95"/>
      <c r="J78" s="159"/>
      <c r="K78" s="165"/>
      <c r="L78" s="166"/>
      <c r="M78" s="174">
        <f t="shared" si="2"/>
        <v>15</v>
      </c>
      <c r="N78" s="183">
        <v>4148</v>
      </c>
      <c r="O78" s="96" t="s">
        <v>164</v>
      </c>
      <c r="P78" s="97"/>
      <c r="Q78" s="364" t="s">
        <v>165</v>
      </c>
      <c r="R78" s="180"/>
      <c r="S78" s="66"/>
    </row>
    <row r="79" spans="1:19" x14ac:dyDescent="0.25">
      <c r="A79" s="66"/>
      <c r="B79" s="125">
        <f t="shared" si="1"/>
        <v>65</v>
      </c>
      <c r="C79" s="137" t="s">
        <v>166</v>
      </c>
      <c r="D79" s="130">
        <v>4</v>
      </c>
      <c r="E79" s="91"/>
      <c r="F79" s="92"/>
      <c r="G79" s="93"/>
      <c r="H79" s="94"/>
      <c r="I79" s="95"/>
      <c r="J79" s="159"/>
      <c r="K79" s="165"/>
      <c r="L79" s="166"/>
      <c r="M79" s="174">
        <f t="shared" si="2"/>
        <v>8</v>
      </c>
      <c r="N79" s="183" t="s">
        <v>167</v>
      </c>
      <c r="O79" s="96" t="s">
        <v>168</v>
      </c>
      <c r="P79" s="97"/>
      <c r="Q79" s="364" t="s">
        <v>169</v>
      </c>
      <c r="R79" s="180"/>
      <c r="S79" s="66"/>
    </row>
    <row r="80" spans="1:19" x14ac:dyDescent="0.25">
      <c r="A80" s="66"/>
      <c r="B80" s="266">
        <f t="shared" si="1"/>
        <v>66</v>
      </c>
      <c r="C80" s="267"/>
      <c r="D80" s="268"/>
      <c r="E80" s="269"/>
      <c r="F80" s="270"/>
      <c r="G80" s="271"/>
      <c r="H80" s="272"/>
      <c r="I80" s="273"/>
      <c r="J80" s="274"/>
      <c r="K80" s="275" t="s">
        <v>170</v>
      </c>
      <c r="L80" s="276">
        <v>8</v>
      </c>
      <c r="M80" s="277">
        <f t="shared" si="2"/>
        <v>8</v>
      </c>
      <c r="N80" s="278" t="s">
        <v>171</v>
      </c>
      <c r="O80" s="279" t="s">
        <v>172</v>
      </c>
      <c r="P80" s="280"/>
      <c r="Q80" s="379" t="s">
        <v>173</v>
      </c>
      <c r="R80" s="346" t="s">
        <v>260</v>
      </c>
      <c r="S80" s="66"/>
    </row>
    <row r="81" spans="1:19" ht="15.75" x14ac:dyDescent="0.25">
      <c r="A81" s="66"/>
      <c r="B81" s="250" t="s">
        <v>174</v>
      </c>
      <c r="C81" s="251"/>
      <c r="D81" s="252"/>
      <c r="E81" s="253"/>
      <c r="F81" s="254"/>
      <c r="G81" s="255"/>
      <c r="H81" s="256"/>
      <c r="I81" s="257"/>
      <c r="J81" s="258"/>
      <c r="K81" s="259"/>
      <c r="L81" s="260"/>
      <c r="M81" s="261" t="str">
        <f t="shared" si="2"/>
        <v xml:space="preserve"> </v>
      </c>
      <c r="N81" s="262"/>
      <c r="O81" s="263"/>
      <c r="P81" s="264"/>
      <c r="Q81" s="372"/>
      <c r="R81" s="265"/>
      <c r="S81" s="66"/>
    </row>
    <row r="82" spans="1:19" x14ac:dyDescent="0.25">
      <c r="A82" s="66"/>
      <c r="B82" s="126">
        <f>B80+1</f>
        <v>67</v>
      </c>
      <c r="C82" s="147" t="s">
        <v>175</v>
      </c>
      <c r="D82" s="131">
        <v>2</v>
      </c>
      <c r="E82" s="98"/>
      <c r="F82" s="99"/>
      <c r="G82" s="100"/>
      <c r="H82" s="101"/>
      <c r="I82" s="102"/>
      <c r="J82" s="160"/>
      <c r="K82" s="167"/>
      <c r="L82" s="168"/>
      <c r="M82" s="175">
        <f t="shared" si="2"/>
        <v>4</v>
      </c>
      <c r="N82" s="184" t="s">
        <v>176</v>
      </c>
      <c r="O82" s="103"/>
      <c r="P82" s="104"/>
      <c r="Q82" s="367" t="s">
        <v>169</v>
      </c>
      <c r="R82" s="181" t="s">
        <v>177</v>
      </c>
      <c r="S82" s="66"/>
    </row>
    <row r="83" spans="1:19" x14ac:dyDescent="0.25">
      <c r="A83" s="66"/>
      <c r="B83" s="126">
        <f t="shared" si="1"/>
        <v>68</v>
      </c>
      <c r="C83" s="144" t="s">
        <v>178</v>
      </c>
      <c r="D83" s="131">
        <v>2</v>
      </c>
      <c r="E83" s="98"/>
      <c r="F83" s="99"/>
      <c r="G83" s="100"/>
      <c r="H83" s="101"/>
      <c r="I83" s="102"/>
      <c r="J83" s="160"/>
      <c r="K83" s="167"/>
      <c r="L83" s="168"/>
      <c r="M83" s="175">
        <f t="shared" si="2"/>
        <v>4</v>
      </c>
      <c r="N83" s="105" t="s">
        <v>179</v>
      </c>
      <c r="O83" s="103"/>
      <c r="P83" s="104"/>
      <c r="Q83" s="367" t="s">
        <v>180</v>
      </c>
      <c r="R83" s="181" t="s">
        <v>181</v>
      </c>
      <c r="S83" s="66"/>
    </row>
    <row r="84" spans="1:19" x14ac:dyDescent="0.25">
      <c r="A84" s="66"/>
      <c r="B84" s="126">
        <f t="shared" si="1"/>
        <v>69</v>
      </c>
      <c r="C84" s="144" t="s">
        <v>182</v>
      </c>
      <c r="D84" s="131">
        <v>2</v>
      </c>
      <c r="E84" s="98"/>
      <c r="F84" s="99"/>
      <c r="G84" s="100"/>
      <c r="H84" s="101"/>
      <c r="I84" s="102"/>
      <c r="J84" s="160"/>
      <c r="K84" s="167"/>
      <c r="L84" s="168"/>
      <c r="M84" s="175">
        <f t="shared" si="2"/>
        <v>4</v>
      </c>
      <c r="N84" s="105" t="s">
        <v>183</v>
      </c>
      <c r="O84" s="103"/>
      <c r="P84" s="104"/>
      <c r="Q84" s="367" t="s">
        <v>180</v>
      </c>
      <c r="R84" s="181" t="s">
        <v>184</v>
      </c>
      <c r="S84" s="66"/>
    </row>
    <row r="85" spans="1:19" x14ac:dyDescent="0.25">
      <c r="A85" s="66"/>
      <c r="B85" s="126">
        <f t="shared" si="1"/>
        <v>70</v>
      </c>
      <c r="C85" s="144" t="s">
        <v>185</v>
      </c>
      <c r="D85" s="131">
        <v>2</v>
      </c>
      <c r="E85" s="98"/>
      <c r="F85" s="99"/>
      <c r="G85" s="100"/>
      <c r="H85" s="101"/>
      <c r="I85" s="102"/>
      <c r="J85" s="160"/>
      <c r="K85" s="167"/>
      <c r="L85" s="168"/>
      <c r="M85" s="175">
        <f t="shared" si="2"/>
        <v>4</v>
      </c>
      <c r="N85" s="105" t="s">
        <v>186</v>
      </c>
      <c r="O85" s="103"/>
      <c r="P85" s="104"/>
      <c r="Q85" s="367" t="s">
        <v>180</v>
      </c>
      <c r="R85" s="181" t="s">
        <v>187</v>
      </c>
      <c r="S85" s="66"/>
    </row>
    <row r="86" spans="1:19" x14ac:dyDescent="0.25">
      <c r="A86" s="66"/>
      <c r="B86" s="281">
        <f t="shared" si="1"/>
        <v>71</v>
      </c>
      <c r="C86" s="282" t="s">
        <v>188</v>
      </c>
      <c r="D86" s="283">
        <v>2</v>
      </c>
      <c r="E86" s="284"/>
      <c r="F86" s="285"/>
      <c r="G86" s="286"/>
      <c r="H86" s="287"/>
      <c r="I86" s="288"/>
      <c r="J86" s="289"/>
      <c r="K86" s="290"/>
      <c r="L86" s="291"/>
      <c r="M86" s="292">
        <f t="shared" si="2"/>
        <v>4</v>
      </c>
      <c r="N86" s="293" t="s">
        <v>189</v>
      </c>
      <c r="O86" s="294"/>
      <c r="P86" s="295"/>
      <c r="Q86" s="373" t="s">
        <v>180</v>
      </c>
      <c r="R86" s="296" t="s">
        <v>190</v>
      </c>
      <c r="S86" s="66"/>
    </row>
    <row r="87" spans="1:19" ht="15.75" x14ac:dyDescent="0.25">
      <c r="A87" s="66"/>
      <c r="B87" s="312" t="s">
        <v>191</v>
      </c>
      <c r="C87" s="313"/>
      <c r="D87" s="314"/>
      <c r="E87" s="315"/>
      <c r="F87" s="316"/>
      <c r="G87" s="317"/>
      <c r="H87" s="318"/>
      <c r="I87" s="319"/>
      <c r="J87" s="320"/>
      <c r="K87" s="321"/>
      <c r="L87" s="322"/>
      <c r="M87" s="323" t="str">
        <f t="shared" si="2"/>
        <v xml:space="preserve"> </v>
      </c>
      <c r="N87" s="324"/>
      <c r="O87" s="325"/>
      <c r="P87" s="326"/>
      <c r="Q87" s="374"/>
      <c r="R87" s="343"/>
      <c r="S87" s="66"/>
    </row>
    <row r="88" spans="1:19" x14ac:dyDescent="0.25">
      <c r="A88" s="66"/>
      <c r="B88" s="127">
        <f>B86+1</f>
        <v>72</v>
      </c>
      <c r="C88" s="154" t="s">
        <v>192</v>
      </c>
      <c r="D88" s="132">
        <v>1</v>
      </c>
      <c r="E88" s="107"/>
      <c r="F88" s="108"/>
      <c r="G88" s="109"/>
      <c r="H88" s="110"/>
      <c r="I88" s="111"/>
      <c r="J88" s="161"/>
      <c r="K88" s="169"/>
      <c r="L88" s="170"/>
      <c r="M88" s="176">
        <f t="shared" si="2"/>
        <v>2</v>
      </c>
      <c r="N88" s="186" t="s">
        <v>193</v>
      </c>
      <c r="O88" s="112"/>
      <c r="P88" s="113"/>
      <c r="Q88" s="370" t="s">
        <v>194</v>
      </c>
      <c r="R88" s="344" t="s">
        <v>261</v>
      </c>
      <c r="S88" s="66"/>
    </row>
    <row r="89" spans="1:19" x14ac:dyDescent="0.25">
      <c r="A89" s="66"/>
      <c r="B89" s="127">
        <f t="shared" si="1"/>
        <v>73</v>
      </c>
      <c r="C89" s="154" t="s">
        <v>195</v>
      </c>
      <c r="D89" s="132">
        <v>2</v>
      </c>
      <c r="E89" s="107"/>
      <c r="F89" s="108"/>
      <c r="G89" s="109"/>
      <c r="H89" s="110"/>
      <c r="I89" s="111"/>
      <c r="J89" s="161"/>
      <c r="K89" s="169"/>
      <c r="L89" s="170"/>
      <c r="M89" s="176">
        <f t="shared" si="2"/>
        <v>4</v>
      </c>
      <c r="N89" s="186" t="s">
        <v>196</v>
      </c>
      <c r="O89" s="112"/>
      <c r="P89" s="113"/>
      <c r="Q89" s="370" t="s">
        <v>180</v>
      </c>
      <c r="R89" s="344" t="s">
        <v>262</v>
      </c>
      <c r="S89" s="66"/>
    </row>
    <row r="90" spans="1:19" x14ac:dyDescent="0.25">
      <c r="A90" s="66"/>
      <c r="B90" s="127">
        <f t="shared" si="1"/>
        <v>74</v>
      </c>
      <c r="C90" s="154" t="s">
        <v>197</v>
      </c>
      <c r="D90" s="132">
        <v>2</v>
      </c>
      <c r="E90" s="107"/>
      <c r="F90" s="108"/>
      <c r="G90" s="109"/>
      <c r="H90" s="110"/>
      <c r="I90" s="111"/>
      <c r="J90" s="161"/>
      <c r="K90" s="169"/>
      <c r="L90" s="170"/>
      <c r="M90" s="176">
        <f t="shared" si="2"/>
        <v>4</v>
      </c>
      <c r="N90" s="186" t="s">
        <v>198</v>
      </c>
      <c r="O90" s="112"/>
      <c r="P90" s="113"/>
      <c r="Q90" s="370" t="s">
        <v>194</v>
      </c>
      <c r="R90" s="344" t="s">
        <v>263</v>
      </c>
      <c r="S90" s="66"/>
    </row>
    <row r="91" spans="1:19" x14ac:dyDescent="0.25">
      <c r="A91" s="66"/>
      <c r="B91" s="127">
        <f t="shared" ref="B91:B95" si="3">B90+1</f>
        <v>75</v>
      </c>
      <c r="C91" s="154" t="s">
        <v>199</v>
      </c>
      <c r="D91" s="132">
        <v>1</v>
      </c>
      <c r="E91" s="107"/>
      <c r="F91" s="108"/>
      <c r="G91" s="109"/>
      <c r="H91" s="110"/>
      <c r="I91" s="111"/>
      <c r="J91" s="161"/>
      <c r="K91" s="169"/>
      <c r="L91" s="170"/>
      <c r="M91" s="176">
        <f t="shared" si="2"/>
        <v>2</v>
      </c>
      <c r="N91" s="357" t="s">
        <v>200</v>
      </c>
      <c r="O91" s="112"/>
      <c r="P91" s="113"/>
      <c r="Q91" s="370" t="s">
        <v>201</v>
      </c>
      <c r="R91" s="342"/>
      <c r="S91" s="66"/>
    </row>
    <row r="92" spans="1:19" x14ac:dyDescent="0.25">
      <c r="A92" s="66"/>
      <c r="B92" s="127">
        <f t="shared" si="3"/>
        <v>76</v>
      </c>
      <c r="C92" s="154" t="s">
        <v>202</v>
      </c>
      <c r="D92" s="133">
        <v>2</v>
      </c>
      <c r="E92" s="115"/>
      <c r="F92" s="108"/>
      <c r="G92" s="109"/>
      <c r="H92" s="110"/>
      <c r="I92" s="111"/>
      <c r="J92" s="161"/>
      <c r="K92" s="169"/>
      <c r="L92" s="170"/>
      <c r="M92" s="176">
        <f t="shared" si="2"/>
        <v>4</v>
      </c>
      <c r="N92" s="186" t="s">
        <v>203</v>
      </c>
      <c r="O92" s="112" t="s">
        <v>204</v>
      </c>
      <c r="P92" s="113"/>
      <c r="Q92" s="370" t="s">
        <v>205</v>
      </c>
      <c r="R92" s="342" t="s">
        <v>206</v>
      </c>
      <c r="S92" s="66"/>
    </row>
    <row r="93" spans="1:19" x14ac:dyDescent="0.25">
      <c r="A93" s="66"/>
      <c r="B93" s="127">
        <f t="shared" si="3"/>
        <v>77</v>
      </c>
      <c r="C93" s="155" t="s">
        <v>207</v>
      </c>
      <c r="D93" s="132"/>
      <c r="E93" s="107"/>
      <c r="F93" s="108">
        <v>1</v>
      </c>
      <c r="G93" s="109"/>
      <c r="H93" s="110"/>
      <c r="I93" s="111"/>
      <c r="J93" s="161"/>
      <c r="K93" s="169"/>
      <c r="L93" s="170"/>
      <c r="M93" s="176" t="str">
        <f t="shared" si="2"/>
        <v xml:space="preserve"> </v>
      </c>
      <c r="N93" s="186" t="s">
        <v>208</v>
      </c>
      <c r="O93" s="112"/>
      <c r="P93" s="113"/>
      <c r="Q93" s="370" t="s">
        <v>201</v>
      </c>
      <c r="R93" s="344" t="s">
        <v>265</v>
      </c>
      <c r="S93" s="66"/>
    </row>
    <row r="94" spans="1:19" x14ac:dyDescent="0.25">
      <c r="A94" s="66"/>
      <c r="B94" s="127">
        <f t="shared" si="3"/>
        <v>78</v>
      </c>
      <c r="C94" s="156" t="s">
        <v>207</v>
      </c>
      <c r="D94" s="132"/>
      <c r="E94" s="107"/>
      <c r="F94" s="108"/>
      <c r="G94" s="109">
        <v>1</v>
      </c>
      <c r="H94" s="110"/>
      <c r="I94" s="111"/>
      <c r="J94" s="161"/>
      <c r="K94" s="169"/>
      <c r="L94" s="170"/>
      <c r="M94" s="176">
        <f t="shared" si="2"/>
        <v>2</v>
      </c>
      <c r="N94" s="357" t="s">
        <v>243</v>
      </c>
      <c r="O94" s="112"/>
      <c r="P94" s="113"/>
      <c r="Q94" s="370" t="s">
        <v>201</v>
      </c>
      <c r="R94" s="342"/>
      <c r="S94" s="66"/>
    </row>
    <row r="95" spans="1:19" x14ac:dyDescent="0.25">
      <c r="A95" s="66"/>
      <c r="B95" s="327">
        <f t="shared" si="3"/>
        <v>79</v>
      </c>
      <c r="C95" s="328" t="s">
        <v>209</v>
      </c>
      <c r="D95" s="329"/>
      <c r="E95" s="330">
        <v>1</v>
      </c>
      <c r="F95" s="331"/>
      <c r="G95" s="332"/>
      <c r="H95" s="333"/>
      <c r="I95" s="334"/>
      <c r="J95" s="335"/>
      <c r="K95" s="336"/>
      <c r="L95" s="337"/>
      <c r="M95" s="338">
        <f t="shared" si="2"/>
        <v>1</v>
      </c>
      <c r="N95" s="339" t="s">
        <v>210</v>
      </c>
      <c r="O95" s="340"/>
      <c r="P95" s="341"/>
      <c r="Q95" s="375" t="s">
        <v>201</v>
      </c>
      <c r="R95" s="352" t="s">
        <v>264</v>
      </c>
      <c r="S95" s="66"/>
    </row>
    <row r="96" spans="1:19" ht="15.75" x14ac:dyDescent="0.25">
      <c r="A96" s="66"/>
      <c r="B96" s="297" t="s">
        <v>211</v>
      </c>
      <c r="C96" s="298"/>
      <c r="D96" s="299"/>
      <c r="E96" s="300"/>
      <c r="F96" s="301"/>
      <c r="G96" s="302"/>
      <c r="H96" s="303"/>
      <c r="I96" s="304"/>
      <c r="J96" s="305"/>
      <c r="K96" s="306"/>
      <c r="L96" s="307"/>
      <c r="M96" s="308" t="str">
        <f t="shared" si="2"/>
        <v xml:space="preserve"> </v>
      </c>
      <c r="N96" s="309"/>
      <c r="O96" s="310"/>
      <c r="P96" s="311"/>
      <c r="Q96" s="376"/>
      <c r="R96" s="353"/>
      <c r="S96" s="66"/>
    </row>
    <row r="97" spans="1:19" ht="30" x14ac:dyDescent="0.25">
      <c r="A97" s="66"/>
      <c r="B97" s="125">
        <f>B94+1</f>
        <v>79</v>
      </c>
      <c r="C97" s="137" t="s">
        <v>212</v>
      </c>
      <c r="D97" s="130">
        <v>6</v>
      </c>
      <c r="E97" s="91"/>
      <c r="F97" s="92"/>
      <c r="G97" s="93"/>
      <c r="H97" s="94"/>
      <c r="I97" s="95"/>
      <c r="J97" s="159"/>
      <c r="K97" s="165"/>
      <c r="L97" s="166"/>
      <c r="M97" s="174">
        <f t="shared" si="2"/>
        <v>12</v>
      </c>
      <c r="N97" s="183" t="s">
        <v>213</v>
      </c>
      <c r="O97" s="96" t="s">
        <v>214</v>
      </c>
      <c r="P97" s="97" t="s">
        <v>215</v>
      </c>
      <c r="Q97" s="364" t="s">
        <v>216</v>
      </c>
      <c r="R97" s="347" t="s">
        <v>266</v>
      </c>
      <c r="S97" s="66"/>
    </row>
    <row r="98" spans="1:19" ht="30" x14ac:dyDescent="0.25">
      <c r="A98" s="66"/>
      <c r="B98" s="125">
        <f>B97+1</f>
        <v>80</v>
      </c>
      <c r="C98" s="137" t="s">
        <v>217</v>
      </c>
      <c r="D98" s="130"/>
      <c r="E98" s="91"/>
      <c r="F98" s="92"/>
      <c r="G98" s="93"/>
      <c r="H98" s="94">
        <v>2</v>
      </c>
      <c r="I98" s="95">
        <v>2</v>
      </c>
      <c r="J98" s="159"/>
      <c r="K98" s="165"/>
      <c r="L98" s="166"/>
      <c r="M98" s="174" t="str">
        <f t="shared" si="2"/>
        <v xml:space="preserve"> </v>
      </c>
      <c r="N98" s="183" t="s">
        <v>218</v>
      </c>
      <c r="O98" s="96" t="s">
        <v>219</v>
      </c>
      <c r="P98" s="97" t="s">
        <v>220</v>
      </c>
      <c r="Q98" s="364" t="s">
        <v>216</v>
      </c>
      <c r="R98" s="355"/>
      <c r="S98" s="82"/>
    </row>
    <row r="99" spans="1:19" ht="30" x14ac:dyDescent="0.25">
      <c r="A99" s="66"/>
      <c r="B99" s="188">
        <f>B98+1</f>
        <v>81</v>
      </c>
      <c r="C99" s="189" t="s">
        <v>217</v>
      </c>
      <c r="D99" s="190"/>
      <c r="E99" s="191"/>
      <c r="F99" s="192"/>
      <c r="G99" s="193"/>
      <c r="H99" s="194"/>
      <c r="I99" s="195"/>
      <c r="J99" s="196">
        <v>2</v>
      </c>
      <c r="K99" s="197"/>
      <c r="L99" s="198"/>
      <c r="M99" s="199">
        <f t="shared" si="2"/>
        <v>4</v>
      </c>
      <c r="N99" s="200" t="s">
        <v>221</v>
      </c>
      <c r="O99" s="201" t="s">
        <v>222</v>
      </c>
      <c r="P99" s="202" t="s">
        <v>273</v>
      </c>
      <c r="Q99" s="365" t="s">
        <v>216</v>
      </c>
      <c r="R99" s="348" t="s">
        <v>267</v>
      </c>
      <c r="S99" s="82"/>
    </row>
    <row r="100" spans="1:19" ht="15.75" x14ac:dyDescent="0.25">
      <c r="A100" s="66"/>
      <c r="B100" s="219" t="s">
        <v>223</v>
      </c>
      <c r="C100" s="220"/>
      <c r="D100" s="221"/>
      <c r="E100" s="222"/>
      <c r="F100" s="223"/>
      <c r="G100" s="224"/>
      <c r="H100" s="225"/>
      <c r="I100" s="226"/>
      <c r="J100" s="227"/>
      <c r="K100" s="228"/>
      <c r="L100" s="229"/>
      <c r="M100" s="230" t="str">
        <f t="shared" si="2"/>
        <v xml:space="preserve"> </v>
      </c>
      <c r="N100" s="231"/>
      <c r="O100" s="232"/>
      <c r="P100" s="233"/>
      <c r="Q100" s="366"/>
      <c r="R100" s="349"/>
      <c r="S100" s="66"/>
    </row>
    <row r="101" spans="1:19" x14ac:dyDescent="0.25">
      <c r="A101" s="66"/>
      <c r="B101" s="126">
        <f>B99+1</f>
        <v>82</v>
      </c>
      <c r="C101" s="147" t="s">
        <v>224</v>
      </c>
      <c r="D101" s="134">
        <v>1</v>
      </c>
      <c r="E101" s="116"/>
      <c r="F101" s="99"/>
      <c r="G101" s="100"/>
      <c r="H101" s="101"/>
      <c r="I101" s="102"/>
      <c r="J101" s="160"/>
      <c r="K101" s="167" t="s">
        <v>225</v>
      </c>
      <c r="L101" s="168">
        <v>2</v>
      </c>
      <c r="M101" s="175">
        <f t="shared" si="2"/>
        <v>4</v>
      </c>
      <c r="N101" s="184" t="s">
        <v>226</v>
      </c>
      <c r="O101" s="103" t="s">
        <v>227</v>
      </c>
      <c r="P101" s="104"/>
      <c r="Q101" s="367" t="s">
        <v>228</v>
      </c>
      <c r="R101" s="351"/>
      <c r="S101" s="66"/>
    </row>
    <row r="102" spans="1:19" x14ac:dyDescent="0.25">
      <c r="A102" s="66"/>
      <c r="B102" s="126">
        <f t="shared" ref="B102:B105" si="4">B101+1</f>
        <v>83</v>
      </c>
      <c r="C102" s="147" t="s">
        <v>229</v>
      </c>
      <c r="D102" s="131">
        <v>4</v>
      </c>
      <c r="E102" s="98"/>
      <c r="F102" s="99"/>
      <c r="G102" s="100"/>
      <c r="H102" s="101"/>
      <c r="I102" s="102"/>
      <c r="J102" s="160"/>
      <c r="K102" s="167"/>
      <c r="L102" s="168"/>
      <c r="M102" s="175">
        <f t="shared" si="2"/>
        <v>8</v>
      </c>
      <c r="N102" s="184" t="s">
        <v>226</v>
      </c>
      <c r="O102" s="103" t="s">
        <v>231</v>
      </c>
      <c r="P102" s="104"/>
      <c r="Q102" s="367" t="s">
        <v>228</v>
      </c>
      <c r="R102" s="350" t="s">
        <v>268</v>
      </c>
      <c r="S102" s="66"/>
    </row>
    <row r="103" spans="1:19" x14ac:dyDescent="0.25">
      <c r="A103" s="66"/>
      <c r="B103" s="126">
        <f t="shared" si="4"/>
        <v>84</v>
      </c>
      <c r="C103" s="147" t="s">
        <v>232</v>
      </c>
      <c r="D103" s="131">
        <v>0</v>
      </c>
      <c r="E103" s="98"/>
      <c r="F103" s="99"/>
      <c r="G103" s="100"/>
      <c r="H103" s="101"/>
      <c r="I103" s="102"/>
      <c r="J103" s="160"/>
      <c r="K103" s="167" t="s">
        <v>230</v>
      </c>
      <c r="L103" s="168"/>
      <c r="M103" s="175" t="str">
        <f t="shared" si="2"/>
        <v xml:space="preserve"> </v>
      </c>
      <c r="N103" s="184" t="s">
        <v>233</v>
      </c>
      <c r="O103" s="103" t="s">
        <v>234</v>
      </c>
      <c r="P103" s="104"/>
      <c r="Q103" s="367"/>
      <c r="R103" s="351"/>
      <c r="S103" s="66"/>
    </row>
    <row r="104" spans="1:19" x14ac:dyDescent="0.25">
      <c r="A104" s="66"/>
      <c r="B104" s="126">
        <f t="shared" si="4"/>
        <v>85</v>
      </c>
      <c r="C104" s="147" t="s">
        <v>235</v>
      </c>
      <c r="D104" s="131">
        <v>0</v>
      </c>
      <c r="E104" s="98"/>
      <c r="F104" s="99"/>
      <c r="G104" s="100"/>
      <c r="H104" s="101"/>
      <c r="I104" s="102"/>
      <c r="J104" s="160"/>
      <c r="K104" s="167"/>
      <c r="L104" s="168"/>
      <c r="M104" s="175" t="str">
        <f t="shared" si="2"/>
        <v xml:space="preserve"> </v>
      </c>
      <c r="N104" s="184" t="s">
        <v>233</v>
      </c>
      <c r="O104" s="103" t="s">
        <v>236</v>
      </c>
      <c r="P104" s="104"/>
      <c r="Q104" s="367"/>
      <c r="R104" s="351"/>
      <c r="S104" s="66"/>
    </row>
    <row r="105" spans="1:19" x14ac:dyDescent="0.25">
      <c r="A105" s="66"/>
      <c r="B105" s="126">
        <f t="shared" si="4"/>
        <v>86</v>
      </c>
      <c r="C105" s="147" t="s">
        <v>237</v>
      </c>
      <c r="D105" s="131">
        <v>2</v>
      </c>
      <c r="E105" s="98">
        <v>1</v>
      </c>
      <c r="F105" s="99"/>
      <c r="G105" s="100"/>
      <c r="H105" s="101"/>
      <c r="I105" s="102"/>
      <c r="J105" s="160"/>
      <c r="K105" s="167"/>
      <c r="L105" s="168"/>
      <c r="M105" s="175">
        <f t="shared" si="2"/>
        <v>5</v>
      </c>
      <c r="N105" s="184" t="s">
        <v>238</v>
      </c>
      <c r="O105" s="103" t="s">
        <v>239</v>
      </c>
      <c r="P105" s="104"/>
      <c r="Q105" s="367"/>
      <c r="R105" s="350" t="s">
        <v>269</v>
      </c>
      <c r="S105" s="66"/>
    </row>
    <row r="106" spans="1:19" x14ac:dyDescent="0.25">
      <c r="A106" s="66"/>
      <c r="B106" s="128"/>
      <c r="C106" s="157"/>
      <c r="D106" s="135"/>
      <c r="E106" s="117"/>
      <c r="F106" s="118"/>
      <c r="G106" s="119"/>
      <c r="H106" s="120"/>
      <c r="I106" s="121"/>
      <c r="J106" s="162"/>
      <c r="K106" s="171"/>
      <c r="L106" s="172"/>
      <c r="M106" s="177"/>
      <c r="N106" s="187"/>
      <c r="O106" s="122"/>
      <c r="P106" s="123"/>
      <c r="Q106" s="368"/>
      <c r="R106" s="356"/>
      <c r="S106" s="66"/>
    </row>
    <row r="107" spans="1:19" x14ac:dyDescent="0.25">
      <c r="A107" s="66"/>
      <c r="B107" s="67"/>
      <c r="C107" s="68"/>
      <c r="D107" s="67"/>
      <c r="E107" s="69"/>
      <c r="F107" s="70"/>
      <c r="G107" s="71"/>
      <c r="H107" s="72"/>
      <c r="I107" s="73"/>
      <c r="J107" s="74"/>
      <c r="K107" s="75"/>
      <c r="L107" s="67"/>
      <c r="M107" s="78"/>
      <c r="N107" s="79"/>
      <c r="O107" s="80"/>
      <c r="P107" s="81"/>
      <c r="Q107" s="377"/>
      <c r="R107" s="81"/>
      <c r="S107" s="66"/>
    </row>
  </sheetData>
  <hyperlinks>
    <hyperlink ref="R11" r:id="rId1" tooltip="Click to view additional information on this product." display="http://www.mouser.de/ProductDetail/Panasonic/ECW-FD2W225K/?qs=sGAEpiMZZMv1cc3ydrPrF2SmxMwp75Z9pDj%2fqO0eu8A%3d"/>
    <hyperlink ref="R13" r:id="rId2" tooltip="Click to view additional information on this product." display="http://www.mouser.de/ProductDetail/Panasonic/EEU-FM1E471/?qs=sGAEpiMZZMtZ1n0r9vR22ZGaUoI0JcRftqAKGK7s1AI%3d"/>
    <hyperlink ref="R15" r:id="rId3" display="http://www.mouser.de/ProductDetail/Panasonic/EEE-HA1V220WR/?qs=sGAEpiMZZMtZ1n0r9vR22cS6GEbW2ftoyNzlgOdd%252bS0%3d"/>
    <hyperlink ref="R16" r:id="rId4" display="http://www.mouser.de/ProductDetail/Panasonic/EEE-FC1E471P/?qs=sGAEpiMZZMtZ1n0r9vR22cS6GEbW2ftoGIMsizmXxQs%3d"/>
    <hyperlink ref="R14" r:id="rId5" tooltip="Click to view additional information on this product." display="http://www.mouser.de/ProductDetail/Panasonic/EEU-FR1E272L/?qs=sGAEpiMZZMtZ1n0r9vR22fJqYs4ddJyTLSiE3SdX3Pc%3d"/>
    <hyperlink ref="R17" r:id="rId6" tooltip="Click to view additional information on this product." display="http://www.mouser.de/ProductDetail/Murata-Electronics/GRM31CR72D104KW03L/?qs=sGAEpiMZZMs0AnBnWHyRQKFZIQ7b73cdpqHLT%2fwllKAz5Z5eUJEjpg%3d%3d"/>
    <hyperlink ref="R18" r:id="rId7" tooltip="Click to view additional information on this product." display="http://www.mouser.de/ProductDetail/Kemet/C0805C104K5RACTU/?qs=sGAEpiMZZMs0AnBnWHyRQFCCI5cSbRT%2fPJnH450Mpoc%3d"/>
    <hyperlink ref="R19" r:id="rId8" tooltip="Click to view additional information on this product." display="http://www.mouser.de/ProductDetail/AVX/08055C105K4Z2A/?qs=sGAEpiMZZMs0AnBnWHyRQGHC%252bb3hoYvsGdnMRtvQXSA6sGpWMw78zA%3d%3d"/>
    <hyperlink ref="R20" r:id="rId9" tooltip="Click to view additional information on this product." display="http://www.mouser.de/ProductDetail/Kemet/C0805C330J5GACTU/?qs=sGAEpiMZZMs0AnBnWHyRQKp5FInkmPX88Kt%252brQSNUM0%3d"/>
    <hyperlink ref="R21" r:id="rId10" tooltip="Click to view additional information on this product." display="http://www.mouser.de/ProductDetail/Kemet/C0805C680J5GACTU/?qs=sGAEpiMZZMs0AnBnWHyRQAnLow7KqzKnK%252bNfCe0fErc%3d"/>
    <hyperlink ref="R23" r:id="rId11" tooltip="Click to view additional information on this product." display="http://www.mouser.de/ProductDetail/Kemet/C0805C561J5GAC/?qs=sGAEpiMZZMs0AnBnWHyRQFv7x1xn%252bYFd1iLOKIwTruU%3d"/>
    <hyperlink ref="R24" r:id="rId12" tooltip="Click to view additional information on this product." display="http://www.mouser.de/ProductDetail/Kemet/C0805C102J5GACTU/?qs=sGAEpiMZZMs0AnBnWHyRQOf5HOpVaXbh5Mj8bwEu%252buw%3d"/>
    <hyperlink ref="R25" r:id="rId13" tooltip="Click to view additional information on this product." display="http://www.mouser.de/ProductDetail/Murata-Electronics/GRM2165C1H222JA01D/?qs=sGAEpiMZZMs0AnBnWHyRQNOmsPzkISN01td%2fDVDTZEE%3d"/>
    <hyperlink ref="R26" r:id="rId14" tooltip="Click to view additional information on this product." display="http://www.mouser.de/ProductDetail/Murata-Electronics/GRM3195C1H103JA01D/?qs=sGAEpiMZZMs0AnBnWHyRQBaZOYs%252bSqdW6GH7l0v216I%3d"/>
    <hyperlink ref="R27" r:id="rId15" tooltip="Click to view additional information on this product." display="http://www.mouser.de/ProductDetail/Murata-Electronics/GRM31C5C1H104JA01L/?qs=sGAEpiMZZMs0AnBnWHyRQEmnM8XY65AlIbsUhpB5B9g%3d"/>
    <hyperlink ref="R83" r:id="rId16" tooltip="Click to view additional information on this product." display="http://www.mouser.de/ProductDetail/Fairchild-Semiconductor/PZT2222A/?qs=sGAEpiMZZMshyDBzk1%2fWi8oN7VHZ91Ok5CvRvzgoDOo%3d"/>
    <hyperlink ref="R85" r:id="rId17" tooltip="Click to view additional information on this product." display="http://www.mouser.de/ProductDetail/Fairchild-Semiconductor/PZT2907A/?qs=sGAEpiMZZMshyDBzk1%2fWi8oN7VHZ91Oku44yFxe8S54%3d"/>
    <hyperlink ref="R84" r:id="rId18" tooltip="Click to view additional information on this product." display="http://www.mouser.de/ProductDetail/Fairchild-Semiconductor/PZT3904/?qs=sGAEpiMZZMshyDBzk1%2fWi8oN7VHZ91OkafHTR%252bJl4IM%3d"/>
    <hyperlink ref="R86" r:id="rId19" tooltip="Click to view additional information on this product." display="http://www.mouser.de/ProductDetail/Fairchild-Semiconductor/PZT3906/?qs=sGAEpiMZZMshyDBzk1%2fWi8oN7VHZ91OkKaOgzihD8Kg%3d"/>
    <hyperlink ref="R82" r:id="rId20" tooltip="Click to view additional information on this product." display="http://www.mouser.de/ProductDetail/ON-Semiconductor/2N7002LT3G/?qs=sGAEpiMZZMshyDBzk1%2fWizSW%252bwlCH%2fhMsXTAa9cLrso%3d"/>
    <hyperlink ref="R73" r:id="rId21" tooltip="Click to view additional information on this product." display="http://www.mouser.de/ProductDetail/Murata-Electronics/PLH10AN3711R0P2B/?qs=sGAEpiMZZMsVJzu5wKIZCQvteOeOkVVHmfflhN1KPaM%3d"/>
    <hyperlink ref="R71" r:id="rId22" display="http://www.mouser.de/Search/ProductDetail.aspx?R=DR331-105BEvirtualkey65210000virtualkey652-DR331-105BE"/>
    <hyperlink ref="R70" r:id="rId23" tooltip="Click to view additional information on this product." display="http://www.mouser.de/ProductDetail/Murata-Electronics/BLM21AG331SN1D/?qs=sGAEpiMZZMtdyQheitOmRQRaVoua6rWIUXarBCcV0xk%3d"/>
    <hyperlink ref="R80" r:id="rId24" tooltip="Click to view additional information on this product." display="http://www.mouser.de/ProductDetail/Vishay-Semiconductors/MSS1P4-M3-89A/?qs=sGAEpiMZZMtQ8nqTKtFS%2fPLdYpF5HuBtmwhQ2fjH7q0%3d"/>
    <hyperlink ref="R88" r:id="rId25" tooltip="Hier klicken, um zusätzliche Informationen über dieses Produkt anzuzeigen." display="http://www.mouser.de/ProductDetail/Microchip-Technology-Atmel/ATTINY24A-SSFR/?qs=sGAEpiMZZMvqv2n3s2xjsVQIURldyCCHEUoWuB1LZ0Y%3d"/>
    <hyperlink ref="R89" r:id="rId26" tooltip="Hier klicken, um zusätzliche Informationen über dieses Produkt anzuzeigen." display="http://www.mouser.de/ProductDetail/Texas-Instruments/LM317DCYR/?qs=sGAEpiMZZMtUqDgmOWBjgOJeFY5zEfJ7VidiJXc5BvY%3d"/>
    <hyperlink ref="R90" r:id="rId27" tooltip="Hier klicken, um zusätzliche Informationen über dieses Produkt anzuzeigen." display="http://www.mouser.de/ProductDetail/Texas-Instruments/LM339ADRG4/?qs=sGAEpiMZZMuayl%2fEk2kXcT8MZOnZtBZvhd3LTtQJVKA%3d"/>
    <hyperlink ref="R95" r:id="rId28" tooltip="Hier klicken, um zusätzliche Informationen über dieses Produkt anzuzeigen." display="http://www.mouser.de/ProductDetail/Texas-Instruments/LM393ADR/?qs=sGAEpiMZZMuayl%2fEk2kXcddlv8%252blGbVFYEio385p2zg%3d"/>
    <hyperlink ref="R93" r:id="rId29" tooltip="Hier klicken, um zusätzliche Informationen über dieses Produkt anzuzeigen." display="http://www.mouser.de/ProductDetail/Analog-Devices/AD8066ARZ-R7/?qs=sGAEpiMZZMtCHixnSjNA6KniQQp3zXP83CTwMc1B1%252bE%3d"/>
    <hyperlink ref="R97" r:id="rId30" tooltip="Hier klicken, um zusätzliche Informationen über dieses Produkt anzuzeigen." display="http://www.mouser.de/ProductDetail/TE-Connectivity-Axicom/5-1462039-7/?qs=sGAEpiMZZMtGt%252bn33CgIPwXnqFr4Gpg4k3oH1V8%2fspw%3d"/>
    <hyperlink ref="R99" r:id="rId31" tooltip="Hier klicken, um zusätzliche Informationen über dieses Produkt anzuzeigen." display="http://www.mouser.de/ProductDetail/TE-Connectivity/IM07GR/?qs=sGAEpiMZZMtGt%252bn33CgIP7kkKdjoARx443ZsI5HyHcY%3d"/>
    <hyperlink ref="R102" r:id="rId32" tooltip="Hier klicken, um zusätzliche Informationen über dieses Produkt anzuzeigen." display="http://www.mouser.de/ProductDetail/Amphenol-FCI/20020327-D031B01LF/?qs=sGAEpiMZZMvZTcaMAxB2AKtNaO62vZlieiZcKWLTSRQ%3d"/>
    <hyperlink ref="R105" r:id="rId33" tooltip="Hier klicken, um zusätzliche Informationen über dieses Produkt anzuzeigen." display="http://www.mouser.de/ProductDetail/Amphenol-FCI/67997-410HLF/?qs=sGAEpiMZZMs%252bGHln7q6pmxAVkKtOEC39%252bPx3y%2fg6zsA%3d"/>
    <hyperlink ref="R30" r:id="rId34" tooltip="Hier klicken, um zusätzliche Informationen über dieses Produkt anzuzeigen." display="http://www.mouser.de/ProductDetail/Vishay-Beyschlag/MMA02040C4758FB300/?qs=sGAEpiMZZMsU0eETUM64J0MMXs%2fyHYQMgnQcM5z5fYM%3d"/>
    <hyperlink ref="R31" r:id="rId35" tooltip="Hier klicken, um zusätzliche Informationen über dieses Produkt anzuzeigen." display="http://www.mouser.de/ProductDetail/Vishay-Beyschlag/MMA02040C1509FB300/?qs=sGAEpiMZZMsU0eETUM64J5DAE%2fHuiq029g9nskYksak%3d"/>
    <hyperlink ref="R32" r:id="rId36" tooltip="Hier klicken, um zusätzliche Informationen über dieses Produkt anzuzeigen." display="http://www.mouser.de/ProductDetail/Vishay-Beyschlag/MMA02040C3909FB300/?qs=sGAEpiMZZMsU0eETUM64J5DAE%2fHuiq02Om%2f8PL7IzUE%3d"/>
    <hyperlink ref="R33" r:id="rId37" tooltip="Hier klicken, um zusätzliche Informationen über dieses Produkt anzuzeigen." display="http://www.mouser.de/ProductDetail/Vishay-Beyschlag/MMA02040C8209FB300/?qs=sGAEpiMZZMsU0eETUM64J5DAE%2fHuiq02WcmXQ6uXI40%3d"/>
    <hyperlink ref="R36" r:id="rId38" tooltip="Hier klicken, um zusätzliche Informationen über dieses Produkt anzuzeigen." display="http://www.mouser.de/ProductDetail/Vishay-Beyschlag/MMA02040C2400FB300/?qs=sGAEpiMZZMsU0eETUM64J5DAE%2fHuiq02eAQvBbn9zBI%3d"/>
    <hyperlink ref="R39" r:id="rId39" tooltip="Hier klicken, um zusätzliche Informationen über dieses Produkt anzuzeigen." display="http://www.mouser.de/ProductDetail/Vishay-Beyschlag/MMA02040C5600FB300/?qs=sGAEpiMZZMsU0eETUM64J5DAE%2fHuiq02aJhV67B%2f9MU%3d"/>
    <hyperlink ref="R40" r:id="rId40" tooltip="Hier klicken, um zusätzliche Informationen über dieses Produkt anzuzeigen." display="http://www.mouser.de/ProductDetail/Vishay-Beyschlag/MMA02040C6800FB300/?qs=sGAEpiMZZMsU0eETUM64J5DAE%2fHuiq02cw1CVZHsOOs%3d"/>
    <hyperlink ref="R41" r:id="rId41" tooltip="Hier klicken, um zusätzliche Informationen über dieses Produkt anzuzeigen." display="http://www.mouser.de/ProductDetail/Vishay-Beyschlag/MMA02040C1001FB300/?qs=sGAEpiMZZMsU0eETUM64J6WwL%2ffQXroUeFlywY1i0uY%3d"/>
    <hyperlink ref="R42" r:id="rId42" tooltip="Hier klicken, um zusätzliche Informationen über dieses Produkt anzuzeigen." display="http://www.mouser.de/ProductDetail/Vishay-Beyschlag/MMA02040C1201FB300/?qs=sGAEpiMZZMsU0eETUM64J6WwL%2ffQXroU3C2h87kLC30%3d"/>
    <hyperlink ref="R43" r:id="rId43" tooltip="Hier klicken, um zusätzliche Informationen über dieses Produkt anzuzeigen." display="http://www.mouser.de/ProductDetail/Vishay-Beyschlag/MMA02040C1801FB300/?qs=sGAEpiMZZMsU0eETUM64J5DAE%2fHuiq02TDGl4vgK9iU%3d"/>
    <hyperlink ref="R44" r:id="rId44" tooltip="Hier klicken, um zusätzliche Informationen über dieses Produkt anzuzeigen." display="http://www.mouser.de/ProductDetail/Vishay-Beyschlag/MMA02040C2701FB300/?qs=sGAEpiMZZMsU0eETUM64J5DAE%2fHuiq02Evia5aNe0bQ%3d"/>
    <hyperlink ref="R45" r:id="rId45" tooltip="Hier klicken, um zusätzliche Informationen über dieses Produkt anzuzeigen." display="http://www.mouser.de/ProductDetail/Vishay-Beyschlag/MMA02040C3301FB300/?qs=sGAEpiMZZMsU0eETUM64J5DAE%2fHuiq02Ifyhtj%252bi1Cw%3d"/>
    <hyperlink ref="R46" r:id="rId46" tooltip="Hier klicken, um zusätzliche Informationen über dieses Produkt anzuzeigen." display="http://www.mouser.de/ProductDetail/Vishay-Beyschlag/MMA02040C3601FB300/?qs=sGAEpiMZZMsU0eETUM64J5DAE%2fHuiq02CZHDGEy71oM%3d"/>
    <hyperlink ref="R47" r:id="rId47" tooltip="Hier klicken, um zusätzliche Informationen über dieses Produkt anzuzeigen." display="http://www.mouser.de/ProductDetail/Vishay-Beyschlag/MMA02040C5601FB300/?qs=sGAEpiMZZMsU0eETUM64J5DAE%2fHuiq02kajASD%2fQYAs%3d"/>
    <hyperlink ref="R48" r:id="rId48" tooltip="Hier klicken, um zusätzliche Informationen über dieses Produkt anzuzeigen." display="http://www.mouser.de/ProductDetail/Vishay-Beyschlag/MMA02040C8201FB300/?qs=sGAEpiMZZMsU0eETUM64J5DAE%2fHuiq027AdCRvq0wv8%3d"/>
    <hyperlink ref="R49" r:id="rId49" tooltip="Hier klicken, um zusätzliche Informationen über dieses Produkt anzuzeigen." display="http://www.mouser.de/ProductDetail/Vishay-Beyschlag/MMA02040C1002FB300/?qs=sGAEpiMZZMsU0eETUM64J5DAE%2fHuiq02ijLaMzGUQ3s%3d"/>
    <hyperlink ref="R50" r:id="rId50" tooltip="Hier klicken, um zusätzliche Informationen über dieses Produkt anzuzeigen." display="http://www.mouser.de/ProductDetail/Vishay-Beyschlag/MMA02040C1202FB300/?qs=sGAEpiMZZMsU0eETUM64J5DAE%2fHuiq02hklTFbcU8mI%3d"/>
    <hyperlink ref="R51" r:id="rId51" tooltip="Hier klicken, um zusätzliche Informationen über dieses Produkt anzuzeigen." display="http://www.mouser.de/ProductDetail/Vishay-Beyschlag/MMA02040C1822FB300/?qs=sGAEpiMZZMsU0eETUM64J2BtKnLrTP72%252bnw93Mu8gaExZsYjZXaJbA%3d%3d"/>
    <hyperlink ref="R52" r:id="rId52" tooltip="Hier klicken, um zusätzliche Informationen über dieses Produkt anzuzeigen." display="http://www.mouser.de/ProductDetail/Vishay-Beyschlag/MMA02040C2702FB300/?qs=sGAEpiMZZMsU0eETUM64J5DAE%2fHuiq02xSneMljZVas%3d"/>
    <hyperlink ref="R53" r:id="rId53" tooltip="Hier klicken, um zusätzliche Informationen über dieses Produkt anzuzeigen." display="http://www.mouser.de/ProductDetail/Vishay-Beyschlag/MMA02040C5602FB300/?qs=sGAEpiMZZMsU0eETUM64J5DAE%2fHuiq02fsN6GJiY1D8%3d"/>
    <hyperlink ref="R54" r:id="rId54" tooltip="Hier klicken, um zusätzliche Informationen über dieses Produkt anzuzeigen." display="http://www.mouser.de/ProductDetail/Vishay-Beyschlag/MMA02040C3003FB300/?qs=sGAEpiMZZMsU0eETUM64J5DAE%2fHuiq02ILIroIvWDm0%3d"/>
    <hyperlink ref="R56" r:id="rId55" tooltip="Hier klicken, um zusätzliche Informationen über dieses Produkt anzuzeigen." display="http://www.mouser.de/ProductDetail/Yageo/RC0805FR-0756RL/?qs=sGAEpiMZZMvdGkrng054t3pr%252bPE%2fADjst4uhDr%2fziK0%3d"/>
    <hyperlink ref="R58" r:id="rId56" tooltip="Hier klicken, um zusätzliche Informationen über dieses Produkt anzuzeigen." display="http://www.mouser.de/ProductDetail/Yageo/RC0805FR-071KL/?qs=sGAEpiMZZMvdGkrng054txqI5fKHz4dd4DGnvczmQHQ%3d"/>
    <hyperlink ref="R61" r:id="rId57" tooltip="Hier klicken, um zusätzliche Informationen über dieses Produkt anzuzeigen." display="http://www.mouser.de/ProductDetail/Yageo/RC0805FR-0710KL/?qs=sGAEpiMZZMvdGkrng054txqI5fKHz4dd6hDojai%2fwdI%3d"/>
    <hyperlink ref="R62" r:id="rId58" tooltip="Hier klicken, um zusätzliche Informationen über dieses Produkt anzuzeigen." display="http://www.mouser.de/ProductDetail/Yageo/RC0805FR-0747KL/?qs=sGAEpiMZZMvdGkrng054t9vijWo1%2fWmkIZDAArMyiaw%3d"/>
    <hyperlink ref="R63" r:id="rId59" tooltip="Hier klicken, um zusätzliche Informationen über dieses Produkt anzuzeigen." display="http://www.mouser.de/ProductDetail/Yageo/RC0805FR-07100KL/?qs=sGAEpiMZZMvdGkrng054t3pr%252bPE%2fADjs9jqd0vYh9js%3d"/>
    <hyperlink ref="R64" r:id="rId60" tooltip="Hier klicken, um zusätzliche Informationen über dieses Produkt anzuzeigen." display="http://www.mouser.de/ProductDetail/Yageo/RC0805FR-072M2L/?qs=sGAEpiMZZMvdGkrng054t3pr%252bPE%2fADjsyNjeKu4S5SA%3d"/>
    <hyperlink ref="R67" r:id="rId61" tooltip="Hier klicken, um zusätzliche Informationen über dieses Produkt anzuzeigen." display="http://www.mouser.de/ProductDetail/Vishay-Dale/CCF0247R0JKE36/?qs=sGAEpiMZZMsPqMdJzcrNwnPpI93fAKpl6ujffq9DpuY%3d"/>
  </hyperlinks>
  <pageMargins left="0.7" right="0.7" top="0.78740157499999996" bottom="0.78740157499999996" header="0.3" footer="0.3"/>
  <pageSetup paperSize="9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Components_20170509</vt:lpstr>
    </vt:vector>
  </TitlesOfParts>
  <Company>TU Clausthal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borodin</dc:creator>
  <cp:lastModifiedBy>borodin</cp:lastModifiedBy>
  <dcterms:created xsi:type="dcterms:W3CDTF">2016-08-08T14:11:31Z</dcterms:created>
  <dcterms:modified xsi:type="dcterms:W3CDTF">2017-05-09T11:19:01Z</dcterms:modified>
</cp:coreProperties>
</file>