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06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6" i="1" l="1"/>
  <c r="G110" i="1"/>
  <c r="G107" i="1"/>
  <c r="G104" i="1"/>
  <c r="G101" i="1"/>
  <c r="G98" i="1"/>
  <c r="G95" i="1"/>
  <c r="G92" i="1"/>
  <c r="H113" i="1" s="1"/>
  <c r="I113" i="1" s="1"/>
  <c r="G89" i="1"/>
  <c r="G86" i="1"/>
  <c r="G82" i="1"/>
  <c r="G79" i="1"/>
  <c r="I79" i="1" s="1"/>
  <c r="G76" i="1"/>
  <c r="G73" i="1"/>
  <c r="G67" i="1"/>
  <c r="G70" i="1"/>
  <c r="G64" i="1"/>
  <c r="G61" i="1"/>
  <c r="G58" i="1"/>
  <c r="G55" i="1"/>
  <c r="H78" i="1" s="1"/>
  <c r="I78" i="1" s="1"/>
  <c r="G51" i="1"/>
  <c r="G48" i="1"/>
  <c r="G45" i="1"/>
  <c r="G42" i="1"/>
  <c r="G39" i="1"/>
  <c r="G36" i="1"/>
  <c r="G33" i="1"/>
  <c r="G30" i="1"/>
  <c r="G27" i="1"/>
  <c r="G24" i="1"/>
  <c r="G21" i="1"/>
  <c r="G18" i="1"/>
  <c r="G15" i="1"/>
  <c r="G12" i="1"/>
  <c r="G9" i="1"/>
  <c r="G6" i="1"/>
  <c r="G3" i="1"/>
  <c r="H85" i="1" l="1"/>
  <c r="I85" i="1" s="1"/>
  <c r="G114" i="1"/>
  <c r="I114" i="1" s="1"/>
  <c r="H54" i="1"/>
  <c r="I54" i="1" s="1"/>
</calcChain>
</file>

<file path=xl/sharedStrings.xml><?xml version="1.0" encoding="utf-8"?>
<sst xmlns="http://schemas.openxmlformats.org/spreadsheetml/2006/main" count="295" uniqueCount="185">
  <si>
    <t>Product Detail</t>
  </si>
  <si>
    <t>subs</t>
  </si>
  <si>
    <t>Order Qty.</t>
  </si>
  <si>
    <t>Price </t>
  </si>
  <si>
    <t>Ext. </t>
  </si>
  <si>
    <t>CAD$</t>
  </si>
  <si>
    <t>USD$</t>
  </si>
  <si>
    <t>(CAD)</t>
  </si>
  <si>
    <t>Mouser #:</t>
  </si>
  <si>
    <t>71-CMF5520R000DHR6</t>
  </si>
  <si>
    <t>20R</t>
  </si>
  <si>
    <t>R21
R22</t>
  </si>
  <si>
    <t>Mfr. #:</t>
  </si>
  <si>
    <t>CMF5520R000DHR6</t>
  </si>
  <si>
    <t>Desc.:</t>
  </si>
  <si>
    <t>Metal Film Resistors - Through Hole Metal Film Resistors - Through Hole 1/2W 20ohms 0.5%</t>
  </si>
  <si>
    <t>594-MMA02040C2709FB3</t>
  </si>
  <si>
    <t>27R</t>
  </si>
  <si>
    <t>R23
R24</t>
  </si>
  <si>
    <t>MMA02040C2709FB300</t>
  </si>
  <si>
    <t>MELF Resistors MELF Resistors 0.4W 27ohms 1% 0204 MELF 200V 50ppm</t>
  </si>
  <si>
    <t>71-CMF5035R700FHEB</t>
  </si>
  <si>
    <t>36R</t>
  </si>
  <si>
    <t>R15
R16</t>
  </si>
  <si>
    <t>CMF5035R700FHEB</t>
  </si>
  <si>
    <t>Metal Film Resistors - Through Hole Metal Film Resistors - Through Hole 1/4watt 35.7ohms 1%</t>
  </si>
  <si>
    <t>71-CMF5551R100FKEK</t>
  </si>
  <si>
    <t>51R</t>
  </si>
  <si>
    <t>R100</t>
  </si>
  <si>
    <t>CMF5551R100FKEK</t>
  </si>
  <si>
    <t>Metal Film Resistors - Through Hole Metal Film Resistors - Through Hole 1/2W 51.1ohms 1%</t>
  </si>
  <si>
    <t>71-CMF55365R00FKEK</t>
  </si>
  <si>
    <t>360R</t>
  </si>
  <si>
    <t>R9
R10</t>
  </si>
  <si>
    <t>CMF55365R00FKEK</t>
  </si>
  <si>
    <t>Metal Film Resistors - Through Hole Metal Film Resistors - Through Hole 1/2W 365ohms 1%</t>
  </si>
  <si>
    <t>71-CMF553.3K1%T1</t>
  </si>
  <si>
    <t>3k3</t>
  </si>
  <si>
    <t>R5
R6</t>
  </si>
  <si>
    <t>CMF553K3000FKBF</t>
  </si>
  <si>
    <t>Metal Film Resistors - Through Hole Metal Film Resistors - Through Hole 1/2W 3.3Kohms 1%</t>
  </si>
  <si>
    <t>71-CMF55-D-7.5K</t>
  </si>
  <si>
    <t>7k5</t>
  </si>
  <si>
    <t>R11
R12</t>
  </si>
  <si>
    <t>CMF557K5000DHR6</t>
  </si>
  <si>
    <t>Metal Film Resistors - Through Hole Metal Film Resistors - Through Hole 1/2W 7.5Kohms 0.5%</t>
  </si>
  <si>
    <t>594-MMA02040C1212FB0</t>
  </si>
  <si>
    <t>12k1</t>
  </si>
  <si>
    <t>R13
R14</t>
  </si>
  <si>
    <t>MMA02040C1212FB000</t>
  </si>
  <si>
    <t>MELF Resistors MELF Resistors 0.4W 12.1Kohms 1% 0204 MELF 200V 50ppm</t>
  </si>
  <si>
    <t>71-CMF5527K1%T2</t>
  </si>
  <si>
    <t>27k</t>
  </si>
  <si>
    <t>R7
R8</t>
  </si>
  <si>
    <t>CMF5527K000FHBF</t>
  </si>
  <si>
    <t>Metal Film Resistors - Through Hole Metal Film Resistors - Through Hole 1/2W 27Kohms 1%</t>
  </si>
  <si>
    <t>71-CMF5556K200DHR6</t>
  </si>
  <si>
    <t>56k</t>
  </si>
  <si>
    <t>R1
R2</t>
  </si>
  <si>
    <t>CMF5556K200DHR6</t>
  </si>
  <si>
    <t>Metal Film Resistors - Through Hole Metal Film Resistors - Through Hole 1/2W 56.2Kohms 0.5%</t>
  </si>
  <si>
    <t>71-CMF55-D-100K/R</t>
  </si>
  <si>
    <t>100k</t>
  </si>
  <si>
    <t>R3
R4</t>
  </si>
  <si>
    <t>CMF55100K00DHR6</t>
  </si>
  <si>
    <t>Metal Film Resistors - Through Hole Metal Film Resistors - Through Hole 1/2W 100Kohms 0.5%</t>
  </si>
  <si>
    <t>71-CCF024K75FKR36</t>
  </si>
  <si>
    <t>4k75 2W</t>
  </si>
  <si>
    <t>R25
R26</t>
  </si>
  <si>
    <t>CCF024K75FKR36</t>
  </si>
  <si>
    <t>Metal Film Resistors - Through Hole Metal Film Resistors - Through Hole 2watt 4.75Kohms 1%</t>
  </si>
  <si>
    <t>71-CCF2-J-6.8K</t>
  </si>
  <si>
    <t>6k8 2W</t>
  </si>
  <si>
    <t>R17
R18</t>
  </si>
  <si>
    <t>CCF026K80JKR36</t>
  </si>
  <si>
    <t>Metal Film Resistors - Through Hole Metal Film Resistors - Through Hole 2watts 6.8Kohms 5%</t>
  </si>
  <si>
    <t>71-CPF282R000FKE14</t>
  </si>
  <si>
    <t>82R 2W
|| 75 = 39 4W</t>
  </si>
  <si>
    <t>R19.1
R20.1</t>
  </si>
  <si>
    <t>CPF282R000FKE14</t>
  </si>
  <si>
    <t>Metal Film Resistors - Through Hole Metal Film Resistors - Through Hole 2watts 82ohms 1% 100ppm</t>
  </si>
  <si>
    <t>71-CCF2-J-75</t>
  </si>
  <si>
    <t>75R 2W
||82 = 39 4W</t>
  </si>
  <si>
    <t>R19.2
R20.2</t>
  </si>
  <si>
    <t>CCF0275R0JKR36</t>
  </si>
  <si>
    <t>Metal Film Resistors - Through Hole Metal Film Resistors - Through Hole 2watts 75ohms 5%</t>
  </si>
  <si>
    <t>71-CMF50499K00FHEB</t>
  </si>
  <si>
    <t>499k</t>
  </si>
  <si>
    <t>R101
R102</t>
  </si>
  <si>
    <t>CMF50499K00FHEB</t>
  </si>
  <si>
    <t>Metal Film Resistors - Through Hole Metal Film Resistors - Through Hole 1/4watt 499Kohms 1%</t>
  </si>
  <si>
    <t>81-PV36W503C01B00</t>
  </si>
  <si>
    <t>50k</t>
  </si>
  <si>
    <t>P1</t>
  </si>
  <si>
    <t>PV36W503C01B00</t>
  </si>
  <si>
    <t>Bourns - Trimmer Resistors - Through Hole 50K 10%</t>
  </si>
  <si>
    <t>505-FKP247/1000/5</t>
  </si>
  <si>
    <t>47p</t>
  </si>
  <si>
    <t>C100
C3 C4</t>
  </si>
  <si>
    <t>FKP2O100471D00JSSD</t>
  </si>
  <si>
    <t>Film Capacitors Film Capacitors 1000V 47pF 5%</t>
  </si>
  <si>
    <t>505-FKP2150/100/2.5</t>
  </si>
  <si>
    <t>150p</t>
  </si>
  <si>
    <t>C1
C2</t>
  </si>
  <si>
    <t>FKP2D001501D00HSSD</t>
  </si>
  <si>
    <t>Film Capacitors Film Capacitors 100V 150pF 2.5%</t>
  </si>
  <si>
    <t>505-MKP2D032201K00KI</t>
  </si>
  <si>
    <t>220n</t>
  </si>
  <si>
    <t>C11
C12</t>
  </si>
  <si>
    <t>MKP2D032201K00KI00</t>
  </si>
  <si>
    <t>Film Capacitors Film Capacitors 0.22 uF 100 VDC 10%</t>
  </si>
  <si>
    <t>667-ECW-FE2W105J</t>
  </si>
  <si>
    <t>1uF</t>
  </si>
  <si>
    <t>C9 C10
C13 C14</t>
  </si>
  <si>
    <t>ECW-FE2W105J</t>
  </si>
  <si>
    <t>Film Capacitors Film Capacitors 450VDC 1.0uF 5% MPP L/S=15mm</t>
  </si>
  <si>
    <t>598-685PHC400K</t>
  </si>
  <si>
    <t>6.8uF</t>
  </si>
  <si>
    <t>C19
C20</t>
  </si>
  <si>
    <t>685PHC400K</t>
  </si>
  <si>
    <t>Film Capacitors 6.8uF 400V 10%</t>
  </si>
  <si>
    <t>667-ECW-FD2W105Q1</t>
  </si>
  <si>
    <t>ECW-FD2W105Q1</t>
  </si>
  <si>
    <t>Film Capacitors Film Capacitors 450VDC 1.0uF 10% MPP L/S=10mm</t>
  </si>
  <si>
    <t>647-UKW1J471MHD</t>
  </si>
  <si>
    <t>470x63V</t>
  </si>
  <si>
    <t>C15
C16</t>
  </si>
  <si>
    <t>UKW1J471MHD
UKW1J471MHD</t>
  </si>
  <si>
    <t>Aluminum Electrolytic Capacitors - Radial Leaded Aluminum Electrolytic Capacitors - Radial Leaded 63volts 470uF 20%</t>
  </si>
  <si>
    <t>647-UKW1V102MHD</t>
  </si>
  <si>
    <t>1000x35V</t>
  </si>
  <si>
    <t>C17
C18</t>
  </si>
  <si>
    <t>UKW1V102MHD</t>
  </si>
  <si>
    <t>Aluminum Electrolytic Capacitors - Radial Leaded Aluminum Electrolytic Capacitors - Radial Leaded 35volts 1000uF 20%</t>
  </si>
  <si>
    <t>647-LKG1J682MKN</t>
  </si>
  <si>
    <t>6800x63V</t>
  </si>
  <si>
    <t>C150
C160</t>
  </si>
  <si>
    <t>LKG1J682MKN</t>
  </si>
  <si>
    <t>Aluminum Electrolytic Capacitors - Radial Leaded Aluminum Electrolytic Capacitors - Radial Leaded 6800uF 63V 20% Snap-In</t>
  </si>
  <si>
    <t>Newark #:</t>
  </si>
  <si>
    <t xml:space="preserve"> 63W5792</t>
  </si>
  <si>
    <t>10000x63V</t>
  </si>
  <si>
    <t>B41231B8109M000</t>
  </si>
  <si>
    <t>Electrolytic Capacitor, Snap-in, B41231 Series, 10000 F, 20%, 63 V</t>
  </si>
  <si>
    <t>512-2N5551TFR</t>
  </si>
  <si>
    <t>Q2 Q3</t>
  </si>
  <si>
    <t>2N5551TFR</t>
  </si>
  <si>
    <t>Bipolar Transistors - BJT NPN Transistor General Purpose</t>
  </si>
  <si>
    <t>610-2N5401</t>
  </si>
  <si>
    <t>Q1 Q4</t>
  </si>
  <si>
    <t>2N5401</t>
  </si>
  <si>
    <t>Bipolar Transistors - BJT PNP Transistor General Purpose</t>
  </si>
  <si>
    <t>863-MJW3281AG</t>
  </si>
  <si>
    <t>Q11</t>
  </si>
  <si>
    <t>MJW3281AG</t>
  </si>
  <si>
    <t>Bipolar Transistors - BJT Bipolar Transistors - BJT 15A 230V 200W NPN</t>
  </si>
  <si>
    <t>863-MJW1302AG</t>
  </si>
  <si>
    <t>Q12</t>
  </si>
  <si>
    <t>MJW1302AG</t>
  </si>
  <si>
    <t>Bipolar Transistors - BJT Bipolar Transistors - BJT 15A 250V 200W PNP</t>
  </si>
  <si>
    <t>863-MJE15032G</t>
  </si>
  <si>
    <t>Q5 Q8 Q10
Q100</t>
  </si>
  <si>
    <t>MJE15032G</t>
  </si>
  <si>
    <t>Bipolar Transistors - BJT Bipolar Transistors - BJT 8A 250V 50W NPN</t>
  </si>
  <si>
    <t>863-MJE15033G</t>
  </si>
  <si>
    <t>Q6 Q7 Q9
Q90</t>
  </si>
  <si>
    <t>MJE15033G</t>
  </si>
  <si>
    <t>Bipolar Transistors - BJT Bipolar Transistors - BJT 8A 250V 50W PNP</t>
  </si>
  <si>
    <t>625-ZM4733A-GS18</t>
  </si>
  <si>
    <t>Z1 Z2</t>
  </si>
  <si>
    <t>ZM4733A-GS18</t>
  </si>
  <si>
    <t>Zener Diodes Zener Diodes 5.1 Volt 1 Watt 5%</t>
  </si>
  <si>
    <t>78-BZG05C15-M3-08</t>
  </si>
  <si>
    <t>Z5 Z6</t>
  </si>
  <si>
    <t>BZG05C15-M3-08</t>
  </si>
  <si>
    <t>Zener Diodes Zener Diodes Uni-direc 40W Pppm SMA (DO-214AC)</t>
  </si>
  <si>
    <t>625-BYM12-200-E3/97</t>
  </si>
  <si>
    <t>D3 D4</t>
  </si>
  <si>
    <t>BYM12-200-E3/97</t>
  </si>
  <si>
    <t>Rectifiers Rectifiers 200 Volt 1.0A 50ns Glass Passivated</t>
  </si>
  <si>
    <t>1 set</t>
  </si>
  <si>
    <t>CAD</t>
  </si>
  <si>
    <t>USD</t>
  </si>
  <si>
    <t xml:space="preserve">10 sets </t>
  </si>
  <si>
    <t xml:space="preserve">C6+C7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</si>
</sst>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;[Red]\-&quot;$&quot;#,##0.00"/>
    <numFmt numFmtId="165" formatCode="&quot;$&quot;#,##0.00;[Red]&quot;$&quot;#,##0.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9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E4E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3" fillId="0" borderId="2" xfId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8" xfId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4" fontId="4" fillId="0" borderId="9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64" fontId="4" fillId="3" borderId="3" xfId="0" applyNumberFormat="1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164" fontId="4" fillId="3" borderId="9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164" fontId="4" fillId="3" borderId="6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164" fontId="4" fillId="4" borderId="3" xfId="0" applyNumberFormat="1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164" fontId="4" fillId="4" borderId="9" xfId="0" applyNumberFormat="1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0" fontId="3" fillId="0" borderId="0" xfId="1"/>
    <xf numFmtId="0" fontId="4" fillId="5" borderId="3" xfId="0" applyFont="1" applyFill="1" applyBorder="1" applyAlignment="1">
      <alignment vertical="top" wrapText="1"/>
    </xf>
    <xf numFmtId="164" fontId="4" fillId="5" borderId="3" xfId="0" applyNumberFormat="1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164" fontId="4" fillId="5" borderId="9" xfId="0" applyNumberFormat="1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164" fontId="4" fillId="5" borderId="6" xfId="0" applyNumberFormat="1" applyFont="1" applyFill="1" applyBorder="1" applyAlignment="1">
      <alignment vertical="top" wrapText="1"/>
    </xf>
    <xf numFmtId="164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4" fillId="0" borderId="0" xfId="0" applyFont="1" applyAlignment="1">
      <alignment vertical="top"/>
    </xf>
    <xf numFmtId="0" fontId="5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6" fontId="6" fillId="0" borderId="0" xfId="0" applyNumberFormat="1" applyFont="1"/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5" borderId="0" xfId="0" applyFont="1" applyFill="1" applyAlignment="1">
      <alignment vertical="top"/>
    </xf>
    <xf numFmtId="0" fontId="7" fillId="5" borderId="3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8" fontId="0" fillId="0" borderId="0" xfId="0" applyNumberFormat="1"/>
    <xf numFmtId="8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ouser.ca/ProductDetail/71-CCF024K75FKR36" TargetMode="External"/><Relationship Id="rId21" Type="http://schemas.openxmlformats.org/officeDocument/2006/relationships/hyperlink" Target="https://www.mouser.ca/ProductDetail/71-CMF55-D-7.5K" TargetMode="External"/><Relationship Id="rId42" Type="http://schemas.openxmlformats.org/officeDocument/2006/relationships/hyperlink" Target="https://www.mouser.ca/ProductDetail/594-MMA02040C2709FB3" TargetMode="External"/><Relationship Id="rId47" Type="http://schemas.openxmlformats.org/officeDocument/2006/relationships/hyperlink" Target="https://www.mouser.ca/ProductDetail/505-FKP247-1000-5" TargetMode="External"/><Relationship Id="rId63" Type="http://schemas.openxmlformats.org/officeDocument/2006/relationships/hyperlink" Target="https://www.mouser.ca/ProductDetail/Nichicon/LKG1J682MKN?qs=sGAEpiMZZMtZ1n0r9vR22SV4CH%2f%252butB%252bixfiFyPc7rPGGKWTrPcKVA%3d%3d" TargetMode="External"/><Relationship Id="rId68" Type="http://schemas.openxmlformats.org/officeDocument/2006/relationships/hyperlink" Target="https://www.mouser.ca/ProductDetail/863-MJW1302AG" TargetMode="External"/><Relationship Id="rId84" Type="http://schemas.openxmlformats.org/officeDocument/2006/relationships/hyperlink" Target="https://www.mouser.ca/ProductDetail/863-MJE15033G" TargetMode="External"/><Relationship Id="rId89" Type="http://schemas.openxmlformats.org/officeDocument/2006/relationships/hyperlink" Target="https://www.mouser.ca/ProductDetail/Vishay-Beyschlag/MMA02040C1212FB000?qs=%2fha2pyFaduiCqNT0q2zKkUREs6MXPnMyrhgQGnuZdPYFFvtD4Qu1nM27p8u6ij0Z" TargetMode="External"/><Relationship Id="rId16" Type="http://schemas.openxmlformats.org/officeDocument/2006/relationships/hyperlink" Target="https://www.mouser.ca/ProductDetail/71-CMF5556K200DHR6" TargetMode="External"/><Relationship Id="rId11" Type="http://schemas.openxmlformats.org/officeDocument/2006/relationships/hyperlink" Target="https://www.mouser.ca/ProductDetail/71-CMF55365R00FKEK" TargetMode="External"/><Relationship Id="rId32" Type="http://schemas.openxmlformats.org/officeDocument/2006/relationships/hyperlink" Target="https://www.mouser.ca/ProductDetail/71-CPF282R000FKE14" TargetMode="External"/><Relationship Id="rId37" Type="http://schemas.openxmlformats.org/officeDocument/2006/relationships/hyperlink" Target="https://www.mouser.ca/ProductDetail/71-CMF50499K00FHEB" TargetMode="External"/><Relationship Id="rId53" Type="http://schemas.openxmlformats.org/officeDocument/2006/relationships/hyperlink" Target="https://www.mouser.ca/ProductDetail/667-ECW-FE2W105J" TargetMode="External"/><Relationship Id="rId58" Type="http://schemas.openxmlformats.org/officeDocument/2006/relationships/hyperlink" Target="https://www.mouser.ca/ProductDetail/505-MKP2D032201K00KI" TargetMode="External"/><Relationship Id="rId74" Type="http://schemas.openxmlformats.org/officeDocument/2006/relationships/hyperlink" Target="https://www.mouser.ca/ProductDetail/78-BZG05C15-M3-08" TargetMode="External"/><Relationship Id="rId79" Type="http://schemas.openxmlformats.org/officeDocument/2006/relationships/hyperlink" Target="https://www.mouser.ca/ProductDetail/863-MJE15032G" TargetMode="External"/><Relationship Id="rId5" Type="http://schemas.openxmlformats.org/officeDocument/2006/relationships/hyperlink" Target="https://www.mouser.ca/ProductDetail/71-CMF5035R700FHEB" TargetMode="External"/><Relationship Id="rId90" Type="http://schemas.openxmlformats.org/officeDocument/2006/relationships/hyperlink" Target="https://www.mouser.ca/ProductDetail/Vishay-Dale/CMF553K3000FKBF?qs=%2fha2pyFaduj3GWSt3YxHjrL%252b6vqdRkU06WwJo4DcMNfBxodw0KawLg%3d%3d" TargetMode="External"/><Relationship Id="rId95" Type="http://schemas.openxmlformats.org/officeDocument/2006/relationships/hyperlink" Target="https://www.mouser.ca/ProductDetail/667-ECW-FD2W105Q1" TargetMode="External"/><Relationship Id="rId22" Type="http://schemas.openxmlformats.org/officeDocument/2006/relationships/hyperlink" Target="https://www.mouser.ca/ProductDetail/71-CMF55-D-100K-R" TargetMode="External"/><Relationship Id="rId27" Type="http://schemas.openxmlformats.org/officeDocument/2006/relationships/hyperlink" Target="https://www.mouser.ca/ProductDetail/71-CCF024K75FKR36" TargetMode="External"/><Relationship Id="rId43" Type="http://schemas.openxmlformats.org/officeDocument/2006/relationships/hyperlink" Target="https://www.mouser.ca/ProductDetail/594-MMA02040C2709FB3" TargetMode="External"/><Relationship Id="rId48" Type="http://schemas.openxmlformats.org/officeDocument/2006/relationships/hyperlink" Target="https://www.mouser.ca/ProductDetail/505-FKP247-1000-5" TargetMode="External"/><Relationship Id="rId64" Type="http://schemas.openxmlformats.org/officeDocument/2006/relationships/hyperlink" Target="https://www.mouser.ca/ProductDetail/863-MJW3281AG" TargetMode="External"/><Relationship Id="rId69" Type="http://schemas.openxmlformats.org/officeDocument/2006/relationships/hyperlink" Target="https://www.mouser.ca/ProductDetail/863-MJW1302AG" TargetMode="External"/><Relationship Id="rId8" Type="http://schemas.openxmlformats.org/officeDocument/2006/relationships/hyperlink" Target="https://www.mouser.ca/ProductDetail/Bourns/PV36W503C01B00?qs=sGAEpiMZZMvygUB3GLcD7tL2ebOHO%252beoYGq99zUYKW0%3d" TargetMode="External"/><Relationship Id="rId51" Type="http://schemas.openxmlformats.org/officeDocument/2006/relationships/hyperlink" Target="https://www.mouser.ca/ProductDetail/647-UKW1V102MHD" TargetMode="External"/><Relationship Id="rId72" Type="http://schemas.openxmlformats.org/officeDocument/2006/relationships/hyperlink" Target="https://www.mouser.ca/ProductDetail/625-ZM4733A-GS18" TargetMode="External"/><Relationship Id="rId80" Type="http://schemas.openxmlformats.org/officeDocument/2006/relationships/hyperlink" Target="https://www.mouser.ca/ProductDetail/863-MJE15032G" TargetMode="External"/><Relationship Id="rId85" Type="http://schemas.openxmlformats.org/officeDocument/2006/relationships/hyperlink" Target="https://www.mouser.ca/ProductDetail/ON-Semiconductor-Fairchild/2N5551TFR?qs=sGAEpiMZZMshyDBzk1%2fWi6kfu%252bQlsU6SMEQEugDix88%3d" TargetMode="External"/><Relationship Id="rId93" Type="http://schemas.openxmlformats.org/officeDocument/2006/relationships/hyperlink" Target="https://www.mouser.ca/ProductDetail/667-ECW-FD2W105Q1" TargetMode="External"/><Relationship Id="rId3" Type="http://schemas.openxmlformats.org/officeDocument/2006/relationships/hyperlink" Target="https://www.mouser.ca/ProductDetail/71-CMF5520R000DHR6" TargetMode="External"/><Relationship Id="rId12" Type="http://schemas.openxmlformats.org/officeDocument/2006/relationships/hyperlink" Target="https://www.mouser.ca/ProductDetail/71-CMF55365R00FKEK" TargetMode="External"/><Relationship Id="rId17" Type="http://schemas.openxmlformats.org/officeDocument/2006/relationships/hyperlink" Target="https://www.mouser.ca/ProductDetail/71-CMF5556K200DHR6" TargetMode="External"/><Relationship Id="rId25" Type="http://schemas.openxmlformats.org/officeDocument/2006/relationships/hyperlink" Target="https://www.mouser.ca/ProductDetail/71-CCF024K75FKR36" TargetMode="External"/><Relationship Id="rId33" Type="http://schemas.openxmlformats.org/officeDocument/2006/relationships/hyperlink" Target="https://www.mouser.ca/ProductDetail/71-CPF282R000FKE14" TargetMode="External"/><Relationship Id="rId38" Type="http://schemas.openxmlformats.org/officeDocument/2006/relationships/hyperlink" Target="https://www.mouser.ca/ProductDetail/71-CMF50499K00FHEB" TargetMode="External"/><Relationship Id="rId46" Type="http://schemas.openxmlformats.org/officeDocument/2006/relationships/hyperlink" Target="https://www.mouser.ca/ProductDetail/505-FKP2150-100-2.5" TargetMode="External"/><Relationship Id="rId59" Type="http://schemas.openxmlformats.org/officeDocument/2006/relationships/hyperlink" Target="https://www.mouser.ca/ProductDetail/647-UFG1V471MHM" TargetMode="External"/><Relationship Id="rId67" Type="http://schemas.openxmlformats.org/officeDocument/2006/relationships/hyperlink" Target="https://www.mouser.ca/ProductDetail/863-MJW1302AG" TargetMode="External"/><Relationship Id="rId20" Type="http://schemas.openxmlformats.org/officeDocument/2006/relationships/hyperlink" Target="https://www.mouser.ca/ProductDetail/71-CMF55-D-7.5K" TargetMode="External"/><Relationship Id="rId41" Type="http://schemas.openxmlformats.org/officeDocument/2006/relationships/hyperlink" Target="https://www.mouser.ca/ProductDetail/594-MMA02040C2709FB3" TargetMode="External"/><Relationship Id="rId54" Type="http://schemas.openxmlformats.org/officeDocument/2006/relationships/hyperlink" Target="https://www.mouser.ca/ProductDetail/667-ECW-FE2W105J" TargetMode="External"/><Relationship Id="rId62" Type="http://schemas.openxmlformats.org/officeDocument/2006/relationships/hyperlink" Target="https://www.mouser.ca/ProductDetail/Nichicon/UKW1J471MHD?qs=sGAEpiMZZMtZ1n0r9vR22e0BBN1kF1oiWE9XPXX9jxs%3d" TargetMode="External"/><Relationship Id="rId70" Type="http://schemas.openxmlformats.org/officeDocument/2006/relationships/hyperlink" Target="https://www.mouser.ca/ProductDetail/625-ZM4733A-GS18" TargetMode="External"/><Relationship Id="rId75" Type="http://schemas.openxmlformats.org/officeDocument/2006/relationships/hyperlink" Target="https://www.mouser.ca/ProductDetail/78-BZG05C15-M3-08" TargetMode="External"/><Relationship Id="rId83" Type="http://schemas.openxmlformats.org/officeDocument/2006/relationships/hyperlink" Target="https://www.mouser.ca/ProductDetail/863-MJE15033G" TargetMode="External"/><Relationship Id="rId88" Type="http://schemas.openxmlformats.org/officeDocument/2006/relationships/hyperlink" Target="https://www.mouser.ca/ProductDetail/Vishay-Dale/CMF5527K000FHBF?qs=%2fha2pyFaduj3GWSt3YxHjlUKTFQ%2f4PZK9HWNMJYkl9Oe%2fYZQkddlhw%3d%3d" TargetMode="External"/><Relationship Id="rId91" Type="http://schemas.openxmlformats.org/officeDocument/2006/relationships/hyperlink" Target="https://www.mouser.ca/ProductDetail/Vishay-Dale/CMF5551R100FKEK?qs=%2fha2pyFaduj3GWSt3YxHjrmFsIiFtxVEidzSVy8QRiIZqewdXWBKTA%3d%3d" TargetMode="External"/><Relationship Id="rId96" Type="http://schemas.openxmlformats.org/officeDocument/2006/relationships/hyperlink" Target="https://www.mouser.ca/ProductDetail/Illinois-Capacitor-CDE/685PHC400K?qs=sGAEpiMZZMv1cc3ydrPrF6UOBDifjZuP8vu552LIc3aBMGdzc8rVtg%3d%3d" TargetMode="External"/><Relationship Id="rId1" Type="http://schemas.openxmlformats.org/officeDocument/2006/relationships/hyperlink" Target="https://www.mouser.ca/ProductDetail/71-CMF5520R000DHR6" TargetMode="External"/><Relationship Id="rId6" Type="http://schemas.openxmlformats.org/officeDocument/2006/relationships/hyperlink" Target="https://www.mouser.ca/ProductDetail/71-CMF5035R700FHEB" TargetMode="External"/><Relationship Id="rId15" Type="http://schemas.openxmlformats.org/officeDocument/2006/relationships/hyperlink" Target="https://www.mouser.ca/ProductDetail/71-CMF553.3K1%25T1" TargetMode="External"/><Relationship Id="rId23" Type="http://schemas.openxmlformats.org/officeDocument/2006/relationships/hyperlink" Target="https://www.mouser.ca/ProductDetail/71-CMF55-D-100K-R" TargetMode="External"/><Relationship Id="rId28" Type="http://schemas.openxmlformats.org/officeDocument/2006/relationships/hyperlink" Target="https://www.mouser.ca/ProductDetail/71-CCF2-J-6.8K" TargetMode="External"/><Relationship Id="rId36" Type="http://schemas.openxmlformats.org/officeDocument/2006/relationships/hyperlink" Target="https://www.mouser.ca/ProductDetail/71-CCF2-J-75" TargetMode="External"/><Relationship Id="rId49" Type="http://schemas.openxmlformats.org/officeDocument/2006/relationships/hyperlink" Target="https://www.mouser.ca/ProductDetail/505-FKP247-1000-5" TargetMode="External"/><Relationship Id="rId57" Type="http://schemas.openxmlformats.org/officeDocument/2006/relationships/hyperlink" Target="https://www.mouser.ca/ProductDetail/505-MKP2D032201K00KI" TargetMode="External"/><Relationship Id="rId10" Type="http://schemas.openxmlformats.org/officeDocument/2006/relationships/hyperlink" Target="https://www.mouser.ca/ProductDetail/71-CMF55365R00FKEK" TargetMode="External"/><Relationship Id="rId31" Type="http://schemas.openxmlformats.org/officeDocument/2006/relationships/hyperlink" Target="https://www.mouser.ca/ProductDetail/71-CPF282R000FKE14" TargetMode="External"/><Relationship Id="rId44" Type="http://schemas.openxmlformats.org/officeDocument/2006/relationships/hyperlink" Target="https://www.mouser.ca/ProductDetail/505-FKP2150-100-2.5" TargetMode="External"/><Relationship Id="rId52" Type="http://schemas.openxmlformats.org/officeDocument/2006/relationships/hyperlink" Target="https://www.mouser.ca/ProductDetail/647-UKW1V102MHD" TargetMode="External"/><Relationship Id="rId60" Type="http://schemas.openxmlformats.org/officeDocument/2006/relationships/hyperlink" Target="https://www.mouser.ca/ProductDetail/647-UFG1V471MHM" TargetMode="External"/><Relationship Id="rId65" Type="http://schemas.openxmlformats.org/officeDocument/2006/relationships/hyperlink" Target="https://www.mouser.ca/ProductDetail/863-MJW3281AG" TargetMode="External"/><Relationship Id="rId73" Type="http://schemas.openxmlformats.org/officeDocument/2006/relationships/hyperlink" Target="https://www.mouser.ca/ProductDetail/78-BZG05C15-M3-08" TargetMode="External"/><Relationship Id="rId78" Type="http://schemas.openxmlformats.org/officeDocument/2006/relationships/hyperlink" Target="https://www.mouser.ca/ProductDetail/625-BYM12-200-E3-97" TargetMode="External"/><Relationship Id="rId81" Type="http://schemas.openxmlformats.org/officeDocument/2006/relationships/hyperlink" Target="https://www.mouser.ca/ProductDetail/863-MJE15032G" TargetMode="External"/><Relationship Id="rId86" Type="http://schemas.openxmlformats.org/officeDocument/2006/relationships/hyperlink" Target="https://www.mouser.ca/ProductDetail/Central-Semiconductor/2N5401?qs=sGAEpiMZZMshyDBzk1%2fWiw99kSkYzPxm%252bEpjTGnB%252b6E%3d" TargetMode="External"/><Relationship Id="rId94" Type="http://schemas.openxmlformats.org/officeDocument/2006/relationships/hyperlink" Target="https://www.mouser.ca/ProductDetail/667-ECW-FD2W105Q1" TargetMode="External"/><Relationship Id="rId4" Type="http://schemas.openxmlformats.org/officeDocument/2006/relationships/hyperlink" Target="https://www.mouser.ca/ProductDetail/71-CMF5035R700FHEB" TargetMode="External"/><Relationship Id="rId9" Type="http://schemas.openxmlformats.org/officeDocument/2006/relationships/hyperlink" Target="https://www.mouser.ca/ProductDetail/Bourns/PV36W503C01B00?qs=sGAEpiMZZMvygUB3GLcD7tL2ebOHO%252beoYGq99zUYKW0%3d" TargetMode="External"/><Relationship Id="rId13" Type="http://schemas.openxmlformats.org/officeDocument/2006/relationships/hyperlink" Target="https://www.mouser.ca/ProductDetail/71-CMF553.3K1%25T1" TargetMode="External"/><Relationship Id="rId18" Type="http://schemas.openxmlformats.org/officeDocument/2006/relationships/hyperlink" Target="https://www.mouser.ca/ProductDetail/71-CMF5556K200DHR6" TargetMode="External"/><Relationship Id="rId39" Type="http://schemas.openxmlformats.org/officeDocument/2006/relationships/hyperlink" Target="https://www.mouser.ca/ProductDetail/71-CMF50499K00FHEB" TargetMode="External"/><Relationship Id="rId34" Type="http://schemas.openxmlformats.org/officeDocument/2006/relationships/hyperlink" Target="https://www.mouser.ca/ProductDetail/71-CCF2-J-75" TargetMode="External"/><Relationship Id="rId50" Type="http://schemas.openxmlformats.org/officeDocument/2006/relationships/hyperlink" Target="https://www.mouser.ca/ProductDetail/647-UKW1V102MHD" TargetMode="External"/><Relationship Id="rId55" Type="http://schemas.openxmlformats.org/officeDocument/2006/relationships/hyperlink" Target="https://www.mouser.ca/ProductDetail/667-ECW-FE2W105J" TargetMode="External"/><Relationship Id="rId76" Type="http://schemas.openxmlformats.org/officeDocument/2006/relationships/hyperlink" Target="https://www.mouser.ca/ProductDetail/625-BYM12-200-E3-97" TargetMode="External"/><Relationship Id="rId7" Type="http://schemas.openxmlformats.org/officeDocument/2006/relationships/hyperlink" Target="https://www.mouser.ca/ProductDetail/Bourns/PV36W503C01B00?qs=sGAEpiMZZMvygUB3GLcD7tL2ebOHO%252beoYGq99zUYKW0%3d" TargetMode="External"/><Relationship Id="rId71" Type="http://schemas.openxmlformats.org/officeDocument/2006/relationships/hyperlink" Target="https://www.mouser.ca/ProductDetail/625-ZM4733A-GS18" TargetMode="External"/><Relationship Id="rId92" Type="http://schemas.openxmlformats.org/officeDocument/2006/relationships/hyperlink" Target="https://canada.newark.com/epcos/b41231b8109m000/electrolytic-capacitor-snap-in/dp/63W5792" TargetMode="External"/><Relationship Id="rId2" Type="http://schemas.openxmlformats.org/officeDocument/2006/relationships/hyperlink" Target="https://www.mouser.ca/ProductDetail/71-CMF5520R000DHR6" TargetMode="External"/><Relationship Id="rId29" Type="http://schemas.openxmlformats.org/officeDocument/2006/relationships/hyperlink" Target="https://www.mouser.ca/ProductDetail/71-CCF2-J-6.8K" TargetMode="External"/><Relationship Id="rId24" Type="http://schemas.openxmlformats.org/officeDocument/2006/relationships/hyperlink" Target="https://www.mouser.ca/ProductDetail/71-CMF55-D-100K-R" TargetMode="External"/><Relationship Id="rId40" Type="http://schemas.openxmlformats.org/officeDocument/2006/relationships/hyperlink" Target="https://www.mouser.ca/ProductDetail/594-MMA02040C1212FB0" TargetMode="External"/><Relationship Id="rId45" Type="http://schemas.openxmlformats.org/officeDocument/2006/relationships/hyperlink" Target="https://www.mouser.ca/ProductDetail/505-FKP2150-100-2.5" TargetMode="External"/><Relationship Id="rId66" Type="http://schemas.openxmlformats.org/officeDocument/2006/relationships/hyperlink" Target="https://www.mouser.ca/ProductDetail/863-MJW3281AG" TargetMode="External"/><Relationship Id="rId87" Type="http://schemas.openxmlformats.org/officeDocument/2006/relationships/hyperlink" Target="https://www.mouser.ca/ProductDetail/Central-Semiconductor/2N5401?qs=sGAEpiMZZMshyDBzk1%2fWiw99kSkYzPxm%252bEpjTGnB%252b6E%3d" TargetMode="External"/><Relationship Id="rId61" Type="http://schemas.openxmlformats.org/officeDocument/2006/relationships/hyperlink" Target="https://www.mouser.ca/ProductDetail/647-UFG1V471MHM" TargetMode="External"/><Relationship Id="rId82" Type="http://schemas.openxmlformats.org/officeDocument/2006/relationships/hyperlink" Target="https://www.mouser.ca/ProductDetail/863-MJE15033G" TargetMode="External"/><Relationship Id="rId19" Type="http://schemas.openxmlformats.org/officeDocument/2006/relationships/hyperlink" Target="https://www.mouser.ca/ProductDetail/71-CMF55-D-7.5K" TargetMode="External"/><Relationship Id="rId14" Type="http://schemas.openxmlformats.org/officeDocument/2006/relationships/hyperlink" Target="https://www.mouser.ca/ProductDetail/71-CMF553.3K1%25T1" TargetMode="External"/><Relationship Id="rId30" Type="http://schemas.openxmlformats.org/officeDocument/2006/relationships/hyperlink" Target="https://www.mouser.ca/ProductDetail/71-CCF2-J-6.8K" TargetMode="External"/><Relationship Id="rId35" Type="http://schemas.openxmlformats.org/officeDocument/2006/relationships/hyperlink" Target="https://www.mouser.ca/ProductDetail/71-CCF2-J-75" TargetMode="External"/><Relationship Id="rId56" Type="http://schemas.openxmlformats.org/officeDocument/2006/relationships/hyperlink" Target="https://www.mouser.ca/ProductDetail/505-MKP2D032201K00KI" TargetMode="External"/><Relationship Id="rId77" Type="http://schemas.openxmlformats.org/officeDocument/2006/relationships/hyperlink" Target="https://www.mouser.ca/ProductDetail/625-BYM12-200-E3-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52" workbookViewId="0">
      <selection activeCell="A67" sqref="A67:XFD69"/>
    </sheetView>
  </sheetViews>
  <sheetFormatPr defaultRowHeight="15" x14ac:dyDescent="0.25"/>
  <cols>
    <col min="2" max="2" width="71.140625" customWidth="1"/>
    <col min="7" max="7" width="9.85546875" bestFit="1" customWidth="1"/>
    <col min="9" max="9" width="9.85546875" bestFit="1" customWidth="1"/>
  </cols>
  <sheetData>
    <row r="1" spans="1:9" ht="15.75" customHeight="1" x14ac:dyDescent="0.25">
      <c r="A1" s="1" t="s">
        <v>0</v>
      </c>
      <c r="B1" s="2"/>
      <c r="C1" s="3" t="s">
        <v>1</v>
      </c>
      <c r="D1" s="3" t="s">
        <v>1</v>
      </c>
      <c r="E1" s="3" t="s">
        <v>2</v>
      </c>
      <c r="F1" s="4" t="s">
        <v>3</v>
      </c>
      <c r="G1" s="4" t="s">
        <v>4</v>
      </c>
      <c r="H1" t="s">
        <v>5</v>
      </c>
      <c r="I1" s="5" t="s">
        <v>6</v>
      </c>
    </row>
    <row r="2" spans="1:9" ht="15.75" customHeight="1" thickBot="1" x14ac:dyDescent="0.3">
      <c r="A2" s="6"/>
      <c r="B2" s="7"/>
      <c r="C2" s="8"/>
      <c r="D2" s="8"/>
      <c r="E2" s="8"/>
      <c r="F2" s="9" t="s">
        <v>7</v>
      </c>
      <c r="G2" s="9" t="s">
        <v>7</v>
      </c>
    </row>
    <row r="3" spans="1:9" ht="15.75" customHeight="1" x14ac:dyDescent="0.25">
      <c r="A3" s="10" t="s">
        <v>8</v>
      </c>
      <c r="B3" s="11" t="s">
        <v>9</v>
      </c>
      <c r="C3" s="12" t="s">
        <v>10</v>
      </c>
      <c r="D3" s="12" t="s">
        <v>11</v>
      </c>
      <c r="E3" s="12">
        <v>4</v>
      </c>
      <c r="F3" s="13">
        <v>0.41</v>
      </c>
      <c r="G3" s="13">
        <f>E3*F3</f>
        <v>1.64</v>
      </c>
    </row>
    <row r="4" spans="1:9" ht="15.75" customHeight="1" x14ac:dyDescent="0.25">
      <c r="A4" s="14" t="s">
        <v>12</v>
      </c>
      <c r="B4" s="15" t="s">
        <v>13</v>
      </c>
      <c r="C4" s="16"/>
      <c r="D4" s="16"/>
      <c r="E4" s="16"/>
      <c r="F4" s="17"/>
      <c r="G4" s="17"/>
    </row>
    <row r="5" spans="1:9" ht="15.75" customHeight="1" thickBot="1" x14ac:dyDescent="0.3">
      <c r="A5" s="18" t="s">
        <v>14</v>
      </c>
      <c r="B5" s="19" t="s">
        <v>15</v>
      </c>
      <c r="C5" s="20"/>
      <c r="D5" s="20"/>
      <c r="E5" s="20"/>
      <c r="F5" s="21"/>
      <c r="G5" s="21"/>
    </row>
    <row r="6" spans="1:9" ht="15.75" customHeight="1" x14ac:dyDescent="0.25">
      <c r="A6" s="10" t="s">
        <v>8</v>
      </c>
      <c r="B6" s="11" t="s">
        <v>16</v>
      </c>
      <c r="C6" s="22" t="s">
        <v>17</v>
      </c>
      <c r="D6" s="22" t="s">
        <v>18</v>
      </c>
      <c r="E6" s="22">
        <v>4</v>
      </c>
      <c r="F6" s="23">
        <v>0.17599999999999999</v>
      </c>
      <c r="G6" s="23">
        <f>E6*F6</f>
        <v>0.70399999999999996</v>
      </c>
    </row>
    <row r="7" spans="1:9" ht="15.75" customHeight="1" x14ac:dyDescent="0.25">
      <c r="A7" s="14" t="s">
        <v>12</v>
      </c>
      <c r="B7" s="15" t="s">
        <v>19</v>
      </c>
      <c r="C7" s="24"/>
      <c r="D7" s="24"/>
      <c r="E7" s="24"/>
      <c r="F7" s="25"/>
      <c r="G7" s="25"/>
    </row>
    <row r="8" spans="1:9" ht="15.75" customHeight="1" thickBot="1" x14ac:dyDescent="0.3">
      <c r="A8" s="18" t="s">
        <v>14</v>
      </c>
      <c r="B8" s="19" t="s">
        <v>20</v>
      </c>
      <c r="C8" s="26"/>
      <c r="D8" s="26"/>
      <c r="E8" s="26"/>
      <c r="F8" s="27"/>
      <c r="G8" s="27"/>
    </row>
    <row r="9" spans="1:9" ht="15.75" customHeight="1" x14ac:dyDescent="0.25">
      <c r="A9" s="10" t="s">
        <v>8</v>
      </c>
      <c r="B9" s="11" t="s">
        <v>21</v>
      </c>
      <c r="C9" s="12" t="s">
        <v>22</v>
      </c>
      <c r="D9" s="12" t="s">
        <v>23</v>
      </c>
      <c r="E9" s="12">
        <v>4</v>
      </c>
      <c r="F9" s="13">
        <v>0.83399999999999996</v>
      </c>
      <c r="G9" s="13">
        <f>E9*F9</f>
        <v>3.3359999999999999</v>
      </c>
    </row>
    <row r="10" spans="1:9" ht="15.75" customHeight="1" x14ac:dyDescent="0.25">
      <c r="A10" s="14" t="s">
        <v>12</v>
      </c>
      <c r="B10" s="15" t="s">
        <v>24</v>
      </c>
      <c r="C10" s="16"/>
      <c r="D10" s="16"/>
      <c r="E10" s="16"/>
      <c r="F10" s="17"/>
      <c r="G10" s="17"/>
    </row>
    <row r="11" spans="1:9" ht="15.75" customHeight="1" thickBot="1" x14ac:dyDescent="0.3">
      <c r="A11" s="18" t="s">
        <v>14</v>
      </c>
      <c r="B11" s="19" t="s">
        <v>25</v>
      </c>
      <c r="C11" s="20"/>
      <c r="D11" s="20"/>
      <c r="E11" s="20"/>
      <c r="F11" s="21"/>
      <c r="G11" s="21"/>
    </row>
    <row r="12" spans="1:9" ht="15.75" customHeight="1" x14ac:dyDescent="0.25">
      <c r="A12" s="10" t="s">
        <v>8</v>
      </c>
      <c r="B12" s="11" t="s">
        <v>26</v>
      </c>
      <c r="C12" s="22" t="s">
        <v>27</v>
      </c>
      <c r="D12" s="22" t="s">
        <v>28</v>
      </c>
      <c r="E12" s="22">
        <v>2</v>
      </c>
      <c r="F12" s="23">
        <v>0.746</v>
      </c>
      <c r="G12" s="23">
        <f>E12*F12</f>
        <v>1.492</v>
      </c>
    </row>
    <row r="13" spans="1:9" ht="15.75" customHeight="1" x14ac:dyDescent="0.25">
      <c r="A13" s="14" t="s">
        <v>12</v>
      </c>
      <c r="B13" s="15" t="s">
        <v>29</v>
      </c>
      <c r="C13" s="24"/>
      <c r="D13" s="24"/>
      <c r="E13" s="24"/>
      <c r="F13" s="25"/>
      <c r="G13" s="25"/>
    </row>
    <row r="14" spans="1:9" ht="15.75" customHeight="1" thickBot="1" x14ac:dyDescent="0.3">
      <c r="A14" s="18" t="s">
        <v>14</v>
      </c>
      <c r="B14" s="19" t="s">
        <v>30</v>
      </c>
      <c r="C14" s="26"/>
      <c r="D14" s="26"/>
      <c r="E14" s="26"/>
      <c r="F14" s="27"/>
      <c r="G14" s="27"/>
    </row>
    <row r="15" spans="1:9" ht="15.75" customHeight="1" x14ac:dyDescent="0.25">
      <c r="A15" s="10" t="s">
        <v>8</v>
      </c>
      <c r="B15" s="11" t="s">
        <v>31</v>
      </c>
      <c r="C15" s="12" t="s">
        <v>32</v>
      </c>
      <c r="D15" s="12" t="s">
        <v>33</v>
      </c>
      <c r="E15" s="12">
        <v>4</v>
      </c>
      <c r="F15" s="13">
        <v>0.48299999999999998</v>
      </c>
      <c r="G15" s="13">
        <f>E15*F15</f>
        <v>1.9319999999999999</v>
      </c>
    </row>
    <row r="16" spans="1:9" ht="15.75" customHeight="1" x14ac:dyDescent="0.25">
      <c r="A16" s="14" t="s">
        <v>12</v>
      </c>
      <c r="B16" s="15" t="s">
        <v>34</v>
      </c>
      <c r="C16" s="16"/>
      <c r="D16" s="16"/>
      <c r="E16" s="16"/>
      <c r="F16" s="17"/>
      <c r="G16" s="17"/>
    </row>
    <row r="17" spans="1:7" ht="15.75" customHeight="1" thickBot="1" x14ac:dyDescent="0.3">
      <c r="A17" s="18" t="s">
        <v>14</v>
      </c>
      <c r="B17" s="19" t="s">
        <v>35</v>
      </c>
      <c r="C17" s="20"/>
      <c r="D17" s="20"/>
      <c r="E17" s="20"/>
      <c r="F17" s="21"/>
      <c r="G17" s="21"/>
    </row>
    <row r="18" spans="1:7" ht="15.75" customHeight="1" x14ac:dyDescent="0.25">
      <c r="A18" s="10" t="s">
        <v>8</v>
      </c>
      <c r="B18" s="11" t="s">
        <v>36</v>
      </c>
      <c r="C18" s="22" t="s">
        <v>37</v>
      </c>
      <c r="D18" s="22" t="s">
        <v>38</v>
      </c>
      <c r="E18" s="22">
        <v>4</v>
      </c>
      <c r="F18" s="23">
        <v>0.46800000000000003</v>
      </c>
      <c r="G18" s="23">
        <f>E18*F18</f>
        <v>1.8720000000000001</v>
      </c>
    </row>
    <row r="19" spans="1:7" ht="15.75" customHeight="1" x14ac:dyDescent="0.25">
      <c r="A19" s="14" t="s">
        <v>12</v>
      </c>
      <c r="B19" s="15" t="s">
        <v>39</v>
      </c>
      <c r="C19" s="24"/>
      <c r="D19" s="24"/>
      <c r="E19" s="24"/>
      <c r="F19" s="25"/>
      <c r="G19" s="25"/>
    </row>
    <row r="20" spans="1:7" ht="15.75" customHeight="1" thickBot="1" x14ac:dyDescent="0.3">
      <c r="A20" s="18" t="s">
        <v>14</v>
      </c>
      <c r="B20" s="19" t="s">
        <v>40</v>
      </c>
      <c r="C20" s="26"/>
      <c r="D20" s="26"/>
      <c r="E20" s="26"/>
      <c r="F20" s="27"/>
      <c r="G20" s="27"/>
    </row>
    <row r="21" spans="1:7" ht="15.75" customHeight="1" x14ac:dyDescent="0.25">
      <c r="A21" s="10" t="s">
        <v>8</v>
      </c>
      <c r="B21" s="11" t="s">
        <v>41</v>
      </c>
      <c r="C21" s="28" t="s">
        <v>42</v>
      </c>
      <c r="D21" s="28" t="s">
        <v>43</v>
      </c>
      <c r="E21" s="28">
        <v>4</v>
      </c>
      <c r="F21" s="29">
        <v>0.41</v>
      </c>
      <c r="G21" s="29">
        <f>E21*F21</f>
        <v>1.64</v>
      </c>
    </row>
    <row r="22" spans="1:7" ht="15.75" customHeight="1" x14ac:dyDescent="0.25">
      <c r="A22" s="14" t="s">
        <v>12</v>
      </c>
      <c r="B22" s="15" t="s">
        <v>44</v>
      </c>
      <c r="C22" s="30"/>
      <c r="D22" s="30"/>
      <c r="E22" s="30"/>
      <c r="F22" s="31"/>
      <c r="G22" s="31"/>
    </row>
    <row r="23" spans="1:7" ht="15.75" customHeight="1" thickBot="1" x14ac:dyDescent="0.3">
      <c r="A23" s="18" t="s">
        <v>14</v>
      </c>
      <c r="B23" s="19" t="s">
        <v>45</v>
      </c>
      <c r="C23" s="32"/>
      <c r="D23" s="32"/>
      <c r="E23" s="32"/>
      <c r="F23" s="33"/>
      <c r="G23" s="33"/>
    </row>
    <row r="24" spans="1:7" ht="15.75" customHeight="1" x14ac:dyDescent="0.25">
      <c r="A24" s="10" t="s">
        <v>8</v>
      </c>
      <c r="B24" s="11" t="s">
        <v>46</v>
      </c>
      <c r="C24" s="22" t="s">
        <v>47</v>
      </c>
      <c r="D24" s="22" t="s">
        <v>48</v>
      </c>
      <c r="E24" s="22">
        <v>4</v>
      </c>
      <c r="F24" s="23">
        <v>0.17599999999999999</v>
      </c>
      <c r="G24" s="23">
        <f>E24*F24</f>
        <v>0.70399999999999996</v>
      </c>
    </row>
    <row r="25" spans="1:7" ht="15.75" customHeight="1" x14ac:dyDescent="0.25">
      <c r="A25" s="14" t="s">
        <v>12</v>
      </c>
      <c r="B25" s="15" t="s">
        <v>49</v>
      </c>
      <c r="C25" s="24"/>
      <c r="D25" s="24"/>
      <c r="E25" s="24"/>
      <c r="F25" s="25"/>
      <c r="G25" s="25"/>
    </row>
    <row r="26" spans="1:7" ht="15.75" customHeight="1" thickBot="1" x14ac:dyDescent="0.3">
      <c r="A26" s="18" t="s">
        <v>14</v>
      </c>
      <c r="B26" s="19" t="s">
        <v>50</v>
      </c>
      <c r="C26" s="26"/>
      <c r="D26" s="26"/>
      <c r="E26" s="26"/>
      <c r="F26" s="27"/>
      <c r="G26" s="27"/>
    </row>
    <row r="27" spans="1:7" ht="15.75" customHeight="1" x14ac:dyDescent="0.25">
      <c r="A27" s="10" t="s">
        <v>8</v>
      </c>
      <c r="B27" s="34" t="s">
        <v>51</v>
      </c>
      <c r="C27" s="28" t="s">
        <v>52</v>
      </c>
      <c r="D27" s="28" t="s">
        <v>53</v>
      </c>
      <c r="E27" s="28">
        <v>4</v>
      </c>
      <c r="F27" s="29">
        <v>0.41</v>
      </c>
      <c r="G27" s="29">
        <f>E27*F27</f>
        <v>1.64</v>
      </c>
    </row>
    <row r="28" spans="1:7" ht="15.75" customHeight="1" x14ac:dyDescent="0.25">
      <c r="A28" s="14" t="s">
        <v>12</v>
      </c>
      <c r="B28" s="34" t="s">
        <v>54</v>
      </c>
      <c r="C28" s="30"/>
      <c r="D28" s="30"/>
      <c r="E28" s="30"/>
      <c r="F28" s="31"/>
      <c r="G28" s="31"/>
    </row>
    <row r="29" spans="1:7" ht="15.75" customHeight="1" thickBot="1" x14ac:dyDescent="0.3">
      <c r="A29" s="18" t="s">
        <v>14</v>
      </c>
      <c r="B29" s="34" t="s">
        <v>55</v>
      </c>
      <c r="C29" s="32"/>
      <c r="D29" s="32"/>
      <c r="E29" s="32"/>
      <c r="F29" s="33"/>
      <c r="G29" s="33"/>
    </row>
    <row r="30" spans="1:7" ht="15.75" customHeight="1" x14ac:dyDescent="0.25">
      <c r="A30" s="10" t="s">
        <v>8</v>
      </c>
      <c r="B30" s="11" t="s">
        <v>56</v>
      </c>
      <c r="C30" s="35" t="s">
        <v>57</v>
      </c>
      <c r="D30" s="35" t="s">
        <v>58</v>
      </c>
      <c r="E30" s="35">
        <v>4</v>
      </c>
      <c r="F30" s="36">
        <v>0.41</v>
      </c>
      <c r="G30" s="36">
        <f>E30*F30</f>
        <v>1.64</v>
      </c>
    </row>
    <row r="31" spans="1:7" ht="15.75" customHeight="1" x14ac:dyDescent="0.25">
      <c r="A31" s="14" t="s">
        <v>12</v>
      </c>
      <c r="B31" s="15" t="s">
        <v>59</v>
      </c>
      <c r="C31" s="37"/>
      <c r="D31" s="37"/>
      <c r="E31" s="37"/>
      <c r="F31" s="38"/>
      <c r="G31" s="38"/>
    </row>
    <row r="32" spans="1:7" ht="15.75" customHeight="1" thickBot="1" x14ac:dyDescent="0.3">
      <c r="A32" s="18" t="s">
        <v>14</v>
      </c>
      <c r="B32" s="19" t="s">
        <v>60</v>
      </c>
      <c r="C32" s="39"/>
      <c r="D32" s="39"/>
      <c r="E32" s="39"/>
      <c r="F32" s="40"/>
      <c r="G32" s="40"/>
    </row>
    <row r="33" spans="1:7" ht="15.75" customHeight="1" x14ac:dyDescent="0.25">
      <c r="A33" s="10" t="s">
        <v>8</v>
      </c>
      <c r="B33" s="11" t="s">
        <v>61</v>
      </c>
      <c r="C33" s="28" t="s">
        <v>62</v>
      </c>
      <c r="D33" s="28" t="s">
        <v>63</v>
      </c>
      <c r="E33" s="28">
        <v>4</v>
      </c>
      <c r="F33" s="29">
        <v>0.41</v>
      </c>
      <c r="G33" s="29">
        <f>E33*F33</f>
        <v>1.64</v>
      </c>
    </row>
    <row r="34" spans="1:7" ht="15.75" customHeight="1" x14ac:dyDescent="0.25">
      <c r="A34" s="14" t="s">
        <v>12</v>
      </c>
      <c r="B34" s="15" t="s">
        <v>64</v>
      </c>
      <c r="C34" s="30"/>
      <c r="D34" s="30"/>
      <c r="E34" s="30"/>
      <c r="F34" s="31"/>
      <c r="G34" s="31"/>
    </row>
    <row r="35" spans="1:7" ht="15.75" customHeight="1" thickBot="1" x14ac:dyDescent="0.3">
      <c r="A35" s="18" t="s">
        <v>14</v>
      </c>
      <c r="B35" s="19" t="s">
        <v>65</v>
      </c>
      <c r="C35" s="32"/>
      <c r="D35" s="32"/>
      <c r="E35" s="32"/>
      <c r="F35" s="33"/>
      <c r="G35" s="33"/>
    </row>
    <row r="36" spans="1:7" ht="15.75" customHeight="1" x14ac:dyDescent="0.25">
      <c r="A36" s="10" t="s">
        <v>8</v>
      </c>
      <c r="B36" s="11" t="s">
        <v>66</v>
      </c>
      <c r="C36" s="35" t="s">
        <v>67</v>
      </c>
      <c r="D36" s="35" t="s">
        <v>68</v>
      </c>
      <c r="E36" s="35">
        <v>4</v>
      </c>
      <c r="F36" s="36">
        <v>0.67300000000000004</v>
      </c>
      <c r="G36" s="36">
        <f>E36*F36</f>
        <v>2.6920000000000002</v>
      </c>
    </row>
    <row r="37" spans="1:7" ht="15.75" customHeight="1" x14ac:dyDescent="0.25">
      <c r="A37" s="14" t="s">
        <v>12</v>
      </c>
      <c r="B37" s="15" t="s">
        <v>69</v>
      </c>
      <c r="C37" s="37"/>
      <c r="D37" s="37"/>
      <c r="E37" s="37"/>
      <c r="F37" s="38"/>
      <c r="G37" s="38"/>
    </row>
    <row r="38" spans="1:7" ht="15.75" customHeight="1" thickBot="1" x14ac:dyDescent="0.3">
      <c r="A38" s="18" t="s">
        <v>14</v>
      </c>
      <c r="B38" s="19" t="s">
        <v>70</v>
      </c>
      <c r="C38" s="39"/>
      <c r="D38" s="39"/>
      <c r="E38" s="39"/>
      <c r="F38" s="40"/>
      <c r="G38" s="40"/>
    </row>
    <row r="39" spans="1:7" ht="15.75" customHeight="1" x14ac:dyDescent="0.25">
      <c r="A39" s="10" t="s">
        <v>8</v>
      </c>
      <c r="B39" s="11" t="s">
        <v>71</v>
      </c>
      <c r="C39" s="28" t="s">
        <v>72</v>
      </c>
      <c r="D39" s="28" t="s">
        <v>73</v>
      </c>
      <c r="E39" s="28">
        <v>4</v>
      </c>
      <c r="F39" s="29">
        <v>0.27800000000000002</v>
      </c>
      <c r="G39" s="29">
        <f>E39*F39</f>
        <v>1.1120000000000001</v>
      </c>
    </row>
    <row r="40" spans="1:7" ht="15.75" customHeight="1" x14ac:dyDescent="0.25">
      <c r="A40" s="14" t="s">
        <v>12</v>
      </c>
      <c r="B40" s="15" t="s">
        <v>74</v>
      </c>
      <c r="C40" s="30"/>
      <c r="D40" s="30"/>
      <c r="E40" s="30"/>
      <c r="F40" s="31"/>
      <c r="G40" s="31"/>
    </row>
    <row r="41" spans="1:7" ht="15.75" customHeight="1" thickBot="1" x14ac:dyDescent="0.3">
      <c r="A41" s="18" t="s">
        <v>14</v>
      </c>
      <c r="B41" s="19" t="s">
        <v>75</v>
      </c>
      <c r="C41" s="32"/>
      <c r="D41" s="32"/>
      <c r="E41" s="32"/>
      <c r="F41" s="33"/>
      <c r="G41" s="33"/>
    </row>
    <row r="42" spans="1:7" ht="15.75" customHeight="1" x14ac:dyDescent="0.25">
      <c r="A42" s="10" t="s">
        <v>8</v>
      </c>
      <c r="B42" s="11" t="s">
        <v>76</v>
      </c>
      <c r="C42" s="35" t="s">
        <v>77</v>
      </c>
      <c r="D42" s="35" t="s">
        <v>78</v>
      </c>
      <c r="E42" s="35">
        <v>4</v>
      </c>
      <c r="F42" s="36">
        <v>1.49</v>
      </c>
      <c r="G42" s="36">
        <f>E42*F42</f>
        <v>5.96</v>
      </c>
    </row>
    <row r="43" spans="1:7" ht="15.75" customHeight="1" x14ac:dyDescent="0.25">
      <c r="A43" s="14" t="s">
        <v>12</v>
      </c>
      <c r="B43" s="15" t="s">
        <v>79</v>
      </c>
      <c r="C43" s="37"/>
      <c r="D43" s="37"/>
      <c r="E43" s="37"/>
      <c r="F43" s="38"/>
      <c r="G43" s="38"/>
    </row>
    <row r="44" spans="1:7" ht="15.75" customHeight="1" thickBot="1" x14ac:dyDescent="0.3">
      <c r="A44" s="18" t="s">
        <v>14</v>
      </c>
      <c r="B44" s="19" t="s">
        <v>80</v>
      </c>
      <c r="C44" s="39"/>
      <c r="D44" s="39"/>
      <c r="E44" s="39"/>
      <c r="F44" s="40"/>
      <c r="G44" s="40"/>
    </row>
    <row r="45" spans="1:7" ht="15.75" customHeight="1" x14ac:dyDescent="0.25">
      <c r="A45" s="10" t="s">
        <v>8</v>
      </c>
      <c r="B45" s="11" t="s">
        <v>81</v>
      </c>
      <c r="C45" s="28" t="s">
        <v>82</v>
      </c>
      <c r="D45" s="28" t="s">
        <v>83</v>
      </c>
      <c r="E45" s="28">
        <v>4</v>
      </c>
      <c r="F45" s="29">
        <v>0.27800000000000002</v>
      </c>
      <c r="G45" s="29">
        <f>E45*F45</f>
        <v>1.1120000000000001</v>
      </c>
    </row>
    <row r="46" spans="1:7" ht="15.75" customHeight="1" x14ac:dyDescent="0.25">
      <c r="A46" s="14" t="s">
        <v>12</v>
      </c>
      <c r="B46" s="15" t="s">
        <v>84</v>
      </c>
      <c r="C46" s="30"/>
      <c r="D46" s="30"/>
      <c r="E46" s="30"/>
      <c r="F46" s="31"/>
      <c r="G46" s="31"/>
    </row>
    <row r="47" spans="1:7" ht="15.75" customHeight="1" thickBot="1" x14ac:dyDescent="0.3">
      <c r="A47" s="18" t="s">
        <v>14</v>
      </c>
      <c r="B47" s="19" t="s">
        <v>85</v>
      </c>
      <c r="C47" s="32"/>
      <c r="D47" s="32"/>
      <c r="E47" s="32"/>
      <c r="F47" s="33"/>
      <c r="G47" s="33"/>
    </row>
    <row r="48" spans="1:7" ht="15.75" customHeight="1" x14ac:dyDescent="0.25">
      <c r="A48" s="10" t="s">
        <v>8</v>
      </c>
      <c r="B48" s="11" t="s">
        <v>86</v>
      </c>
      <c r="C48" s="35" t="s">
        <v>87</v>
      </c>
      <c r="D48" s="35" t="s">
        <v>88</v>
      </c>
      <c r="E48" s="35">
        <v>4</v>
      </c>
      <c r="F48" s="36">
        <v>0.89200000000000002</v>
      </c>
      <c r="G48" s="36">
        <f>E48*F48</f>
        <v>3.5680000000000001</v>
      </c>
    </row>
    <row r="49" spans="1:9" ht="15.75" customHeight="1" x14ac:dyDescent="0.25">
      <c r="A49" s="14" t="s">
        <v>12</v>
      </c>
      <c r="B49" s="15" t="s">
        <v>89</v>
      </c>
      <c r="C49" s="37"/>
      <c r="D49" s="37"/>
      <c r="E49" s="37"/>
      <c r="F49" s="38"/>
      <c r="G49" s="38"/>
    </row>
    <row r="50" spans="1:9" ht="15.75" customHeight="1" thickBot="1" x14ac:dyDescent="0.3">
      <c r="A50" s="18" t="s">
        <v>14</v>
      </c>
      <c r="B50" s="19" t="s">
        <v>90</v>
      </c>
      <c r="C50" s="39"/>
      <c r="D50" s="39"/>
      <c r="E50" s="39"/>
      <c r="F50" s="40"/>
      <c r="G50" s="40"/>
    </row>
    <row r="51" spans="1:9" ht="15.75" customHeight="1" x14ac:dyDescent="0.25">
      <c r="A51" s="10" t="s">
        <v>8</v>
      </c>
      <c r="B51" s="11" t="s">
        <v>91</v>
      </c>
      <c r="C51" s="28" t="s">
        <v>92</v>
      </c>
      <c r="D51" s="28" t="s">
        <v>93</v>
      </c>
      <c r="E51" s="28">
        <v>2</v>
      </c>
      <c r="F51" s="29">
        <v>2.19</v>
      </c>
      <c r="G51" s="29">
        <f>E51*F51</f>
        <v>4.38</v>
      </c>
    </row>
    <row r="52" spans="1:9" ht="15.75" customHeight="1" x14ac:dyDescent="0.25">
      <c r="A52" s="14" t="s">
        <v>12</v>
      </c>
      <c r="B52" s="15" t="s">
        <v>94</v>
      </c>
      <c r="C52" s="30"/>
      <c r="D52" s="30"/>
      <c r="E52" s="30"/>
      <c r="F52" s="31"/>
      <c r="G52" s="31"/>
    </row>
    <row r="53" spans="1:9" ht="15.75" customHeight="1" thickBot="1" x14ac:dyDescent="0.3">
      <c r="A53" s="18" t="s">
        <v>14</v>
      </c>
      <c r="B53" s="19" t="s">
        <v>95</v>
      </c>
      <c r="C53" s="32"/>
      <c r="D53" s="32"/>
      <c r="E53" s="32"/>
      <c r="F53" s="33"/>
      <c r="G53" s="33"/>
    </row>
    <row r="54" spans="1:9" ht="15.75" customHeight="1" thickBot="1" x14ac:dyDescent="0.3">
      <c r="G54" s="41"/>
      <c r="H54" s="41">
        <f>SUM(G3:G50)</f>
        <v>32.684000000000005</v>
      </c>
      <c r="I54" s="42">
        <f>0.754*H54</f>
        <v>24.643736000000004</v>
      </c>
    </row>
    <row r="55" spans="1:9" ht="15.75" customHeight="1" x14ac:dyDescent="0.25">
      <c r="A55" s="10" t="s">
        <v>8</v>
      </c>
      <c r="B55" s="11" t="s">
        <v>96</v>
      </c>
      <c r="C55" s="22" t="s">
        <v>97</v>
      </c>
      <c r="D55" s="22" t="s">
        <v>98</v>
      </c>
      <c r="E55" s="22">
        <v>6</v>
      </c>
      <c r="F55" s="23">
        <v>0.629</v>
      </c>
      <c r="G55" s="23">
        <f>E55*F55</f>
        <v>3.774</v>
      </c>
    </row>
    <row r="56" spans="1:9" ht="15.75" customHeight="1" x14ac:dyDescent="0.25">
      <c r="A56" s="14" t="s">
        <v>12</v>
      </c>
      <c r="B56" s="15" t="s">
        <v>99</v>
      </c>
      <c r="C56" s="24"/>
      <c r="D56" s="24"/>
      <c r="E56" s="24"/>
      <c r="F56" s="25"/>
      <c r="G56" s="25"/>
    </row>
    <row r="57" spans="1:9" ht="15.75" customHeight="1" thickBot="1" x14ac:dyDescent="0.3">
      <c r="A57" s="18" t="s">
        <v>14</v>
      </c>
      <c r="B57" s="19" t="s">
        <v>100</v>
      </c>
      <c r="C57" s="26"/>
      <c r="D57" s="26"/>
      <c r="E57" s="26"/>
      <c r="F57" s="27"/>
      <c r="G57" s="27"/>
    </row>
    <row r="58" spans="1:9" ht="15.75" customHeight="1" x14ac:dyDescent="0.25">
      <c r="A58" s="10" t="s">
        <v>8</v>
      </c>
      <c r="B58" s="11" t="s">
        <v>101</v>
      </c>
      <c r="C58" s="12" t="s">
        <v>102</v>
      </c>
      <c r="D58" s="12" t="s">
        <v>103</v>
      </c>
      <c r="E58" s="12">
        <v>4</v>
      </c>
      <c r="F58" s="13">
        <v>0.61399999999999999</v>
      </c>
      <c r="G58" s="13">
        <f>E58*F58</f>
        <v>2.456</v>
      </c>
    </row>
    <row r="59" spans="1:9" ht="15.75" customHeight="1" x14ac:dyDescent="0.25">
      <c r="A59" s="14" t="s">
        <v>12</v>
      </c>
      <c r="B59" s="15" t="s">
        <v>104</v>
      </c>
      <c r="C59" s="16"/>
      <c r="D59" s="16"/>
      <c r="E59" s="16"/>
      <c r="F59" s="17"/>
      <c r="G59" s="17"/>
    </row>
    <row r="60" spans="1:9" ht="15.75" customHeight="1" thickBot="1" x14ac:dyDescent="0.3">
      <c r="A60" s="18" t="s">
        <v>14</v>
      </c>
      <c r="B60" s="19" t="s">
        <v>105</v>
      </c>
      <c r="C60" s="20"/>
      <c r="D60" s="20"/>
      <c r="E60" s="20"/>
      <c r="F60" s="21"/>
      <c r="G60" s="21"/>
    </row>
    <row r="61" spans="1:9" ht="15.75" customHeight="1" x14ac:dyDescent="0.25">
      <c r="A61" s="10" t="s">
        <v>8</v>
      </c>
      <c r="B61" s="11" t="s">
        <v>106</v>
      </c>
      <c r="C61" s="22" t="s">
        <v>107</v>
      </c>
      <c r="D61" s="22" t="s">
        <v>108</v>
      </c>
      <c r="E61" s="22">
        <v>10</v>
      </c>
      <c r="F61" s="23">
        <v>0.65800000000000003</v>
      </c>
      <c r="G61" s="23">
        <f>E61*F61</f>
        <v>6.58</v>
      </c>
    </row>
    <row r="62" spans="1:9" ht="15.75" customHeight="1" x14ac:dyDescent="0.25">
      <c r="A62" s="14" t="s">
        <v>12</v>
      </c>
      <c r="B62" s="15" t="s">
        <v>109</v>
      </c>
      <c r="C62" s="24"/>
      <c r="D62" s="24"/>
      <c r="E62" s="24"/>
      <c r="F62" s="25"/>
      <c r="G62" s="25"/>
    </row>
    <row r="63" spans="1:9" ht="15.75" customHeight="1" thickBot="1" x14ac:dyDescent="0.3">
      <c r="A63" s="18" t="s">
        <v>14</v>
      </c>
      <c r="B63" s="19" t="s">
        <v>110</v>
      </c>
      <c r="C63" s="26"/>
      <c r="D63" s="26"/>
      <c r="E63" s="26"/>
      <c r="F63" s="27"/>
      <c r="G63" s="27"/>
    </row>
    <row r="64" spans="1:9" ht="15.75" customHeight="1" x14ac:dyDescent="0.25">
      <c r="A64" s="10" t="s">
        <v>8</v>
      </c>
      <c r="B64" s="11" t="s">
        <v>111</v>
      </c>
      <c r="C64" s="12" t="s">
        <v>112</v>
      </c>
      <c r="D64" s="12" t="s">
        <v>113</v>
      </c>
      <c r="E64" s="12">
        <v>10</v>
      </c>
      <c r="F64" s="13">
        <v>0.89500000000000002</v>
      </c>
      <c r="G64" s="13">
        <f>E64*F64</f>
        <v>8.9499999999999993</v>
      </c>
    </row>
    <row r="65" spans="1:9" ht="15.75" customHeight="1" x14ac:dyDescent="0.25">
      <c r="A65" s="14" t="s">
        <v>12</v>
      </c>
      <c r="B65" s="15" t="s">
        <v>114</v>
      </c>
      <c r="C65" s="16"/>
      <c r="D65" s="16"/>
      <c r="E65" s="16"/>
      <c r="F65" s="17"/>
      <c r="G65" s="17"/>
    </row>
    <row r="66" spans="1:9" ht="15.75" customHeight="1" thickBot="1" x14ac:dyDescent="0.3">
      <c r="A66" s="18" t="s">
        <v>14</v>
      </c>
      <c r="B66" s="19" t="s">
        <v>115</v>
      </c>
      <c r="C66" s="20"/>
      <c r="D66" s="20"/>
      <c r="E66" s="20"/>
      <c r="F66" s="21"/>
      <c r="G66" s="21"/>
    </row>
    <row r="67" spans="1:9" ht="15.75" customHeight="1" x14ac:dyDescent="0.25">
      <c r="A67" s="10" t="s">
        <v>8</v>
      </c>
      <c r="B67" s="11" t="s">
        <v>121</v>
      </c>
      <c r="C67" s="35" t="s">
        <v>112</v>
      </c>
      <c r="D67" s="35" t="s">
        <v>118</v>
      </c>
      <c r="E67" s="35">
        <v>4</v>
      </c>
      <c r="F67" s="36">
        <v>1.04</v>
      </c>
      <c r="G67" s="36">
        <f>E67*F67</f>
        <v>4.16</v>
      </c>
    </row>
    <row r="68" spans="1:9" ht="15.75" customHeight="1" x14ac:dyDescent="0.25">
      <c r="A68" s="14" t="s">
        <v>12</v>
      </c>
      <c r="B68" s="15" t="s">
        <v>122</v>
      </c>
      <c r="C68" s="37"/>
      <c r="D68" s="37"/>
      <c r="E68" s="37"/>
      <c r="F68" s="38"/>
      <c r="G68" s="38"/>
    </row>
    <row r="69" spans="1:9" ht="15.75" customHeight="1" thickBot="1" x14ac:dyDescent="0.3">
      <c r="A69" s="18" t="s">
        <v>14</v>
      </c>
      <c r="B69" s="19" t="s">
        <v>123</v>
      </c>
      <c r="C69" s="39"/>
      <c r="D69" s="39"/>
      <c r="E69" s="39"/>
      <c r="F69" s="40"/>
      <c r="G69" s="40"/>
    </row>
    <row r="70" spans="1:9" ht="15.75" customHeight="1" x14ac:dyDescent="0.25">
      <c r="A70" s="10" t="s">
        <v>8</v>
      </c>
      <c r="B70" s="34" t="s">
        <v>116</v>
      </c>
      <c r="C70" s="35" t="s">
        <v>117</v>
      </c>
      <c r="D70" s="35" t="s">
        <v>184</v>
      </c>
      <c r="E70" s="35">
        <v>4</v>
      </c>
      <c r="F70" s="36">
        <v>9.61</v>
      </c>
      <c r="G70" s="36">
        <f>E70*F70</f>
        <v>38.44</v>
      </c>
    </row>
    <row r="71" spans="1:9" ht="15.75" customHeight="1" x14ac:dyDescent="0.25">
      <c r="A71" s="14" t="s">
        <v>12</v>
      </c>
      <c r="B71" s="34" t="s">
        <v>119</v>
      </c>
      <c r="C71" s="37"/>
      <c r="D71" s="37"/>
      <c r="E71" s="37"/>
      <c r="F71" s="38"/>
      <c r="G71" s="38"/>
    </row>
    <row r="72" spans="1:9" ht="15.75" customHeight="1" thickBot="1" x14ac:dyDescent="0.3">
      <c r="A72" s="18" t="s">
        <v>14</v>
      </c>
      <c r="B72" s="34" t="s">
        <v>120</v>
      </c>
      <c r="C72" s="39"/>
      <c r="D72" s="39"/>
      <c r="E72" s="39"/>
      <c r="F72" s="40"/>
      <c r="G72" s="40"/>
    </row>
    <row r="73" spans="1:9" ht="15.75" customHeight="1" x14ac:dyDescent="0.25">
      <c r="A73" s="10" t="s">
        <v>8</v>
      </c>
      <c r="B73" s="11" t="s">
        <v>124</v>
      </c>
      <c r="C73" s="12" t="s">
        <v>125</v>
      </c>
      <c r="D73" s="12" t="s">
        <v>126</v>
      </c>
      <c r="E73" s="12">
        <v>4</v>
      </c>
      <c r="F73" s="13">
        <v>1.43</v>
      </c>
      <c r="G73" s="13">
        <f>E73*F73</f>
        <v>5.72</v>
      </c>
    </row>
    <row r="74" spans="1:9" ht="15.75" customHeight="1" x14ac:dyDescent="0.25">
      <c r="A74" s="14" t="s">
        <v>12</v>
      </c>
      <c r="B74" s="15" t="s">
        <v>127</v>
      </c>
      <c r="C74" s="16"/>
      <c r="D74" s="16"/>
      <c r="E74" s="16"/>
      <c r="F74" s="17"/>
      <c r="G74" s="17"/>
    </row>
    <row r="75" spans="1:9" ht="15.75" customHeight="1" thickBot="1" x14ac:dyDescent="0.3">
      <c r="A75" s="18" t="s">
        <v>14</v>
      </c>
      <c r="B75" s="19" t="s">
        <v>128</v>
      </c>
      <c r="C75" s="20"/>
      <c r="D75" s="20"/>
      <c r="E75" s="20"/>
      <c r="F75" s="21"/>
      <c r="G75" s="21"/>
    </row>
    <row r="76" spans="1:9" ht="15.75" customHeight="1" x14ac:dyDescent="0.25">
      <c r="A76" s="10" t="s">
        <v>8</v>
      </c>
      <c r="B76" s="11" t="s">
        <v>129</v>
      </c>
      <c r="C76" s="22" t="s">
        <v>130</v>
      </c>
      <c r="D76" s="22" t="s">
        <v>131</v>
      </c>
      <c r="E76" s="22">
        <v>4</v>
      </c>
      <c r="F76" s="23">
        <v>1.43</v>
      </c>
      <c r="G76" s="23">
        <f>E76*F76</f>
        <v>5.72</v>
      </c>
    </row>
    <row r="77" spans="1:9" ht="15.75" customHeight="1" x14ac:dyDescent="0.25">
      <c r="A77" s="14" t="s">
        <v>12</v>
      </c>
      <c r="B77" s="15" t="s">
        <v>132</v>
      </c>
      <c r="C77" s="24"/>
      <c r="D77" s="24"/>
      <c r="E77" s="24"/>
      <c r="F77" s="25"/>
      <c r="G77" s="25"/>
    </row>
    <row r="78" spans="1:9" ht="15.75" customHeight="1" thickBot="1" x14ac:dyDescent="0.3">
      <c r="A78" s="18" t="s">
        <v>14</v>
      </c>
      <c r="B78" s="19" t="s">
        <v>133</v>
      </c>
      <c r="C78" s="26"/>
      <c r="D78" s="26"/>
      <c r="E78" s="26"/>
      <c r="F78" s="27"/>
      <c r="G78" s="27"/>
      <c r="H78" s="41">
        <f>SUM(G55:G76)</f>
        <v>75.8</v>
      </c>
      <c r="I78" s="43">
        <f>0.754*H78</f>
        <v>57.153199999999998</v>
      </c>
    </row>
    <row r="79" spans="1:9" ht="15.75" customHeight="1" x14ac:dyDescent="0.25">
      <c r="A79" s="10" t="s">
        <v>8</v>
      </c>
      <c r="B79" s="34" t="s">
        <v>134</v>
      </c>
      <c r="C79" s="44" t="s">
        <v>135</v>
      </c>
      <c r="D79" s="45" t="s">
        <v>136</v>
      </c>
      <c r="E79" s="46">
        <v>0</v>
      </c>
      <c r="F79" s="47">
        <v>21.99</v>
      </c>
      <c r="G79" s="48">
        <f>E79*F79</f>
        <v>0</v>
      </c>
      <c r="I79" s="49">
        <f>0.754*G79</f>
        <v>0</v>
      </c>
    </row>
    <row r="80" spans="1:9" ht="15.75" customHeight="1" x14ac:dyDescent="0.25">
      <c r="A80" s="14" t="s">
        <v>12</v>
      </c>
      <c r="B80" s="34" t="s">
        <v>137</v>
      </c>
      <c r="C80" s="44"/>
      <c r="D80" s="50"/>
      <c r="E80" s="46"/>
      <c r="F80" s="46"/>
      <c r="G80" s="48"/>
    </row>
    <row r="81" spans="1:9" ht="15.75" customHeight="1" thickBot="1" x14ac:dyDescent="0.3">
      <c r="A81" s="18" t="s">
        <v>14</v>
      </c>
      <c r="B81" s="34" t="s">
        <v>138</v>
      </c>
      <c r="C81" s="44"/>
      <c r="D81" s="51"/>
      <c r="E81" s="46"/>
      <c r="F81" s="46"/>
      <c r="G81" s="48"/>
    </row>
    <row r="82" spans="1:9" ht="15.75" customHeight="1" x14ac:dyDescent="0.25">
      <c r="A82" s="10" t="s">
        <v>139</v>
      </c>
      <c r="B82" s="34" t="s">
        <v>140</v>
      </c>
      <c r="C82" s="52" t="s">
        <v>141</v>
      </c>
      <c r="D82" s="53" t="s">
        <v>136</v>
      </c>
      <c r="E82" s="35">
        <v>4</v>
      </c>
      <c r="F82" s="36">
        <v>7.77</v>
      </c>
      <c r="G82" s="36">
        <f>E82*F82</f>
        <v>31.08</v>
      </c>
    </row>
    <row r="83" spans="1:9" ht="15.75" customHeight="1" x14ac:dyDescent="0.25">
      <c r="A83" s="14" t="s">
        <v>12</v>
      </c>
      <c r="B83" s="34" t="s">
        <v>142</v>
      </c>
      <c r="C83" s="52"/>
      <c r="D83" s="54"/>
      <c r="E83" s="37"/>
      <c r="F83" s="38"/>
      <c r="G83" s="38"/>
    </row>
    <row r="84" spans="1:9" ht="15.75" customHeight="1" thickBot="1" x14ac:dyDescent="0.3">
      <c r="A84" s="18" t="s">
        <v>14</v>
      </c>
      <c r="B84" s="34" t="s">
        <v>143</v>
      </c>
      <c r="C84" s="52"/>
      <c r="D84" s="55"/>
      <c r="E84" s="39"/>
      <c r="F84" s="40"/>
      <c r="G84" s="40"/>
      <c r="H84" s="41"/>
      <c r="I84" s="41"/>
    </row>
    <row r="85" spans="1:9" ht="15.75" thickBot="1" x14ac:dyDescent="0.3">
      <c r="G85" s="41"/>
      <c r="H85" s="41">
        <f>SUM(G55:G81)</f>
        <v>75.8</v>
      </c>
      <c r="I85" s="42">
        <f>0.754*H85</f>
        <v>57.153199999999998</v>
      </c>
    </row>
    <row r="86" spans="1:9" ht="15.75" customHeight="1" x14ac:dyDescent="0.25">
      <c r="A86" s="10" t="s">
        <v>8</v>
      </c>
      <c r="B86" s="34" t="s">
        <v>144</v>
      </c>
      <c r="C86" s="28"/>
      <c r="D86" s="28" t="s">
        <v>145</v>
      </c>
      <c r="E86" s="28">
        <v>4</v>
      </c>
      <c r="F86" s="29">
        <v>0.439</v>
      </c>
      <c r="G86" s="29">
        <f>E86*F86</f>
        <v>1.756</v>
      </c>
    </row>
    <row r="87" spans="1:9" ht="15.75" customHeight="1" x14ac:dyDescent="0.25">
      <c r="A87" s="14" t="s">
        <v>12</v>
      </c>
      <c r="B87" s="34" t="s">
        <v>146</v>
      </c>
      <c r="C87" s="30"/>
      <c r="D87" s="30"/>
      <c r="E87" s="30"/>
      <c r="F87" s="31"/>
      <c r="G87" s="31"/>
    </row>
    <row r="88" spans="1:9" ht="15.75" customHeight="1" thickBot="1" x14ac:dyDescent="0.3">
      <c r="A88" s="18" t="s">
        <v>14</v>
      </c>
      <c r="B88" s="34" t="s">
        <v>147</v>
      </c>
      <c r="C88" s="32"/>
      <c r="D88" s="32"/>
      <c r="E88" s="32"/>
      <c r="F88" s="33"/>
      <c r="G88" s="33"/>
    </row>
    <row r="89" spans="1:9" ht="15.75" customHeight="1" x14ac:dyDescent="0.25">
      <c r="A89" s="10" t="s">
        <v>8</v>
      </c>
      <c r="B89" s="34" t="s">
        <v>148</v>
      </c>
      <c r="C89" s="35"/>
      <c r="D89" s="35" t="s">
        <v>149</v>
      </c>
      <c r="E89" s="35">
        <v>4</v>
      </c>
      <c r="F89" s="36">
        <v>0.79</v>
      </c>
      <c r="G89" s="36">
        <f>E89*F89</f>
        <v>3.16</v>
      </c>
    </row>
    <row r="90" spans="1:9" ht="15.75" customHeight="1" x14ac:dyDescent="0.25">
      <c r="A90" s="14" t="s">
        <v>12</v>
      </c>
      <c r="B90" s="34" t="s">
        <v>150</v>
      </c>
      <c r="C90" s="37"/>
      <c r="D90" s="37"/>
      <c r="E90" s="37"/>
      <c r="F90" s="38"/>
      <c r="G90" s="38"/>
    </row>
    <row r="91" spans="1:9" ht="15.75" customHeight="1" thickBot="1" x14ac:dyDescent="0.3">
      <c r="A91" s="18" t="s">
        <v>14</v>
      </c>
      <c r="B91" s="34" t="s">
        <v>151</v>
      </c>
      <c r="C91" s="39"/>
      <c r="D91" s="39"/>
      <c r="E91" s="39"/>
      <c r="F91" s="40"/>
      <c r="G91" s="40"/>
    </row>
    <row r="92" spans="1:9" ht="15.75" customHeight="1" x14ac:dyDescent="0.25">
      <c r="A92" s="10" t="s">
        <v>8</v>
      </c>
      <c r="B92" s="11" t="s">
        <v>152</v>
      </c>
      <c r="C92" s="28"/>
      <c r="D92" s="28" t="s">
        <v>153</v>
      </c>
      <c r="E92" s="28">
        <v>4</v>
      </c>
      <c r="F92" s="29">
        <v>4.55</v>
      </c>
      <c r="G92" s="29">
        <f>E92*F92</f>
        <v>18.2</v>
      </c>
    </row>
    <row r="93" spans="1:9" ht="15.75" customHeight="1" x14ac:dyDescent="0.25">
      <c r="A93" s="14" t="s">
        <v>12</v>
      </c>
      <c r="B93" s="15" t="s">
        <v>154</v>
      </c>
      <c r="C93" s="30"/>
      <c r="D93" s="30"/>
      <c r="E93" s="30"/>
      <c r="F93" s="31"/>
      <c r="G93" s="31"/>
    </row>
    <row r="94" spans="1:9" ht="15.75" customHeight="1" thickBot="1" x14ac:dyDescent="0.3">
      <c r="A94" s="18" t="s">
        <v>14</v>
      </c>
      <c r="B94" s="19" t="s">
        <v>155</v>
      </c>
      <c r="C94" s="32"/>
      <c r="D94" s="32"/>
      <c r="E94" s="32"/>
      <c r="F94" s="33"/>
      <c r="G94" s="33"/>
    </row>
    <row r="95" spans="1:9" ht="15.75" customHeight="1" x14ac:dyDescent="0.25">
      <c r="A95" s="10" t="s">
        <v>8</v>
      </c>
      <c r="B95" s="11" t="s">
        <v>156</v>
      </c>
      <c r="C95" s="35"/>
      <c r="D95" s="35" t="s">
        <v>157</v>
      </c>
      <c r="E95" s="35">
        <v>4</v>
      </c>
      <c r="F95" s="36">
        <v>3.86</v>
      </c>
      <c r="G95" s="36">
        <f>E95*F95</f>
        <v>15.44</v>
      </c>
    </row>
    <row r="96" spans="1:9" ht="15.75" customHeight="1" x14ac:dyDescent="0.25">
      <c r="A96" s="14" t="s">
        <v>12</v>
      </c>
      <c r="B96" s="15" t="s">
        <v>158</v>
      </c>
      <c r="C96" s="37"/>
      <c r="D96" s="37"/>
      <c r="E96" s="37"/>
      <c r="F96" s="38"/>
      <c r="G96" s="38"/>
    </row>
    <row r="97" spans="1:7" ht="15.75" customHeight="1" thickBot="1" x14ac:dyDescent="0.3">
      <c r="A97" s="18" t="s">
        <v>14</v>
      </c>
      <c r="B97" s="19" t="s">
        <v>159</v>
      </c>
      <c r="C97" s="39"/>
      <c r="D97" s="39"/>
      <c r="E97" s="39"/>
      <c r="F97" s="40"/>
      <c r="G97" s="40"/>
    </row>
    <row r="98" spans="1:7" ht="15.75" customHeight="1" x14ac:dyDescent="0.25">
      <c r="A98" s="10" t="s">
        <v>8</v>
      </c>
      <c r="B98" s="11" t="s">
        <v>160</v>
      </c>
      <c r="C98" s="28"/>
      <c r="D98" s="28" t="s">
        <v>161</v>
      </c>
      <c r="E98" s="28">
        <v>8</v>
      </c>
      <c r="F98" s="29">
        <v>1.87</v>
      </c>
      <c r="G98" s="29">
        <f>E98*F98</f>
        <v>14.96</v>
      </c>
    </row>
    <row r="99" spans="1:7" ht="15.75" customHeight="1" x14ac:dyDescent="0.25">
      <c r="A99" s="14" t="s">
        <v>12</v>
      </c>
      <c r="B99" s="15" t="s">
        <v>162</v>
      </c>
      <c r="C99" s="30"/>
      <c r="D99" s="30"/>
      <c r="E99" s="30"/>
      <c r="F99" s="31"/>
      <c r="G99" s="31"/>
    </row>
    <row r="100" spans="1:7" ht="15.75" customHeight="1" thickBot="1" x14ac:dyDescent="0.3">
      <c r="A100" s="18" t="s">
        <v>14</v>
      </c>
      <c r="B100" s="19" t="s">
        <v>163</v>
      </c>
      <c r="C100" s="32"/>
      <c r="D100" s="32"/>
      <c r="E100" s="32"/>
      <c r="F100" s="33"/>
      <c r="G100" s="33"/>
    </row>
    <row r="101" spans="1:7" ht="15.75" customHeight="1" x14ac:dyDescent="0.25">
      <c r="A101" s="10" t="s">
        <v>8</v>
      </c>
      <c r="B101" s="11" t="s">
        <v>164</v>
      </c>
      <c r="C101" s="35"/>
      <c r="D101" s="35" t="s">
        <v>165</v>
      </c>
      <c r="E101" s="35">
        <v>8</v>
      </c>
      <c r="F101" s="36">
        <v>1.87</v>
      </c>
      <c r="G101" s="36">
        <f>E101*F101</f>
        <v>14.96</v>
      </c>
    </row>
    <row r="102" spans="1:7" ht="15.75" customHeight="1" x14ac:dyDescent="0.25">
      <c r="A102" s="14" t="s">
        <v>12</v>
      </c>
      <c r="B102" s="15" t="s">
        <v>166</v>
      </c>
      <c r="C102" s="37"/>
      <c r="D102" s="37"/>
      <c r="E102" s="37"/>
      <c r="F102" s="38"/>
      <c r="G102" s="38"/>
    </row>
    <row r="103" spans="1:7" ht="15.75" customHeight="1" thickBot="1" x14ac:dyDescent="0.3">
      <c r="A103" s="18" t="s">
        <v>14</v>
      </c>
      <c r="B103" s="19" t="s">
        <v>167</v>
      </c>
      <c r="C103" s="39"/>
      <c r="D103" s="39"/>
      <c r="E103" s="39"/>
      <c r="F103" s="40"/>
      <c r="G103" s="40"/>
    </row>
    <row r="104" spans="1:7" ht="15.75" customHeight="1" x14ac:dyDescent="0.25">
      <c r="A104" s="10" t="s">
        <v>8</v>
      </c>
      <c r="B104" s="11" t="s">
        <v>168</v>
      </c>
      <c r="C104" s="28"/>
      <c r="D104" s="28" t="s">
        <v>169</v>
      </c>
      <c r="E104" s="28">
        <v>10</v>
      </c>
      <c r="F104" s="29">
        <v>0.45600000000000002</v>
      </c>
      <c r="G104" s="29">
        <f>E104*F104</f>
        <v>4.5600000000000005</v>
      </c>
    </row>
    <row r="105" spans="1:7" ht="15.75" customHeight="1" x14ac:dyDescent="0.25">
      <c r="A105" s="14" t="s">
        <v>12</v>
      </c>
      <c r="B105" s="15" t="s">
        <v>170</v>
      </c>
      <c r="C105" s="30"/>
      <c r="D105" s="30"/>
      <c r="E105" s="30"/>
      <c r="F105" s="31"/>
      <c r="G105" s="31"/>
    </row>
    <row r="106" spans="1:7" ht="15.75" customHeight="1" thickBot="1" x14ac:dyDescent="0.3">
      <c r="A106" s="18" t="s">
        <v>14</v>
      </c>
      <c r="B106" s="19" t="s">
        <v>171</v>
      </c>
      <c r="C106" s="32"/>
      <c r="D106" s="32"/>
      <c r="E106" s="32"/>
      <c r="F106" s="33"/>
      <c r="G106" s="33"/>
    </row>
    <row r="107" spans="1:7" ht="15.75" customHeight="1" x14ac:dyDescent="0.25">
      <c r="A107" s="10" t="s">
        <v>8</v>
      </c>
      <c r="B107" s="11" t="s">
        <v>172</v>
      </c>
      <c r="C107" s="35"/>
      <c r="D107" s="35" t="s">
        <v>173</v>
      </c>
      <c r="E107" s="35">
        <v>6</v>
      </c>
      <c r="F107" s="36">
        <v>0.629</v>
      </c>
      <c r="G107" s="36">
        <f>E107*F107</f>
        <v>3.774</v>
      </c>
    </row>
    <row r="108" spans="1:7" ht="15.75" customHeight="1" x14ac:dyDescent="0.25">
      <c r="A108" s="14" t="s">
        <v>12</v>
      </c>
      <c r="B108" s="15" t="s">
        <v>174</v>
      </c>
      <c r="C108" s="37"/>
      <c r="D108" s="37"/>
      <c r="E108" s="37"/>
      <c r="F108" s="38"/>
      <c r="G108" s="38"/>
    </row>
    <row r="109" spans="1:7" ht="15.75" customHeight="1" thickBot="1" x14ac:dyDescent="0.3">
      <c r="A109" s="18" t="s">
        <v>14</v>
      </c>
      <c r="B109" s="19" t="s">
        <v>175</v>
      </c>
      <c r="C109" s="39"/>
      <c r="D109" s="39"/>
      <c r="E109" s="39"/>
      <c r="F109" s="40"/>
      <c r="G109" s="40"/>
    </row>
    <row r="110" spans="1:7" ht="15.75" customHeight="1" x14ac:dyDescent="0.25">
      <c r="A110" s="10" t="s">
        <v>8</v>
      </c>
      <c r="B110" s="11" t="s">
        <v>176</v>
      </c>
      <c r="C110" s="28"/>
      <c r="D110" s="28" t="s">
        <v>177</v>
      </c>
      <c r="E110" s="28">
        <v>6</v>
      </c>
      <c r="F110" s="29">
        <v>0.80500000000000005</v>
      </c>
      <c r="G110" s="29">
        <f>E110*F110</f>
        <v>4.83</v>
      </c>
    </row>
    <row r="111" spans="1:7" ht="15.75" customHeight="1" x14ac:dyDescent="0.25">
      <c r="A111" s="14" t="s">
        <v>12</v>
      </c>
      <c r="B111" s="15" t="s">
        <v>178</v>
      </c>
      <c r="C111" s="30"/>
      <c r="D111" s="30"/>
      <c r="E111" s="30"/>
      <c r="F111" s="31"/>
      <c r="G111" s="31"/>
    </row>
    <row r="112" spans="1:7" ht="15.75" customHeight="1" thickBot="1" x14ac:dyDescent="0.3">
      <c r="A112" s="18" t="s">
        <v>14</v>
      </c>
      <c r="B112" s="19" t="s">
        <v>179</v>
      </c>
      <c r="C112" s="32"/>
      <c r="D112" s="32"/>
      <c r="E112" s="32"/>
      <c r="F112" s="33"/>
      <c r="G112" s="33"/>
    </row>
    <row r="113" spans="5:10" x14ac:dyDescent="0.25">
      <c r="G113" s="41"/>
      <c r="H113" s="41">
        <f>SUM(G92:G112)</f>
        <v>76.724000000000004</v>
      </c>
      <c r="I113" s="42">
        <f>0.754*H113</f>
        <v>57.849896000000001</v>
      </c>
    </row>
    <row r="114" spans="5:10" x14ac:dyDescent="0.25">
      <c r="E114" t="s">
        <v>180</v>
      </c>
      <c r="F114" t="s">
        <v>181</v>
      </c>
      <c r="G114" s="41">
        <f>SUM(G3:G113)</f>
        <v>225.58400000000003</v>
      </c>
      <c r="I114" s="42">
        <f>0.754*G114</f>
        <v>170.09033600000004</v>
      </c>
      <c r="J114" s="5" t="s">
        <v>182</v>
      </c>
    </row>
    <row r="115" spans="5:10" x14ac:dyDescent="0.25">
      <c r="G115" s="42"/>
    </row>
    <row r="116" spans="5:10" x14ac:dyDescent="0.25">
      <c r="E116" t="s">
        <v>183</v>
      </c>
      <c r="F116" t="s">
        <v>181</v>
      </c>
      <c r="G116" s="56">
        <v>2106.16</v>
      </c>
      <c r="I116" s="57">
        <f>0.754*G116</f>
        <v>1588.0446399999998</v>
      </c>
      <c r="J116" s="5" t="s">
        <v>182</v>
      </c>
    </row>
    <row r="117" spans="5:10" x14ac:dyDescent="0.25">
      <c r="F117" s="5"/>
      <c r="G117" s="57"/>
    </row>
  </sheetData>
  <mergeCells count="184">
    <mergeCell ref="C107:C109"/>
    <mergeCell ref="D107:D109"/>
    <mergeCell ref="E107:E109"/>
    <mergeCell ref="F107:F109"/>
    <mergeCell ref="G107:G109"/>
    <mergeCell ref="C110:C112"/>
    <mergeCell ref="D110:D112"/>
    <mergeCell ref="E110:E112"/>
    <mergeCell ref="F110:F112"/>
    <mergeCell ref="G110:G112"/>
    <mergeCell ref="C101:C103"/>
    <mergeCell ref="D101:D103"/>
    <mergeCell ref="E101:E103"/>
    <mergeCell ref="F101:F103"/>
    <mergeCell ref="G101:G103"/>
    <mergeCell ref="C104:C106"/>
    <mergeCell ref="D104:D106"/>
    <mergeCell ref="E104:E106"/>
    <mergeCell ref="F104:F106"/>
    <mergeCell ref="G104:G106"/>
    <mergeCell ref="C95:C97"/>
    <mergeCell ref="D95:D97"/>
    <mergeCell ref="E95:E97"/>
    <mergeCell ref="F95:F97"/>
    <mergeCell ref="G95:G97"/>
    <mergeCell ref="C98:C100"/>
    <mergeCell ref="D98:D100"/>
    <mergeCell ref="E98:E100"/>
    <mergeCell ref="F98:F100"/>
    <mergeCell ref="G98:G100"/>
    <mergeCell ref="C89:C91"/>
    <mergeCell ref="D89:D91"/>
    <mergeCell ref="E89:E91"/>
    <mergeCell ref="F89:F91"/>
    <mergeCell ref="G89:G91"/>
    <mergeCell ref="C92:C94"/>
    <mergeCell ref="D92:D94"/>
    <mergeCell ref="E92:E94"/>
    <mergeCell ref="F92:F94"/>
    <mergeCell ref="G92:G94"/>
    <mergeCell ref="C82:C84"/>
    <mergeCell ref="D82:D84"/>
    <mergeCell ref="E82:E84"/>
    <mergeCell ref="F82:F84"/>
    <mergeCell ref="G82:G84"/>
    <mergeCell ref="C86:C88"/>
    <mergeCell ref="D86:D88"/>
    <mergeCell ref="E86:E88"/>
    <mergeCell ref="F86:F88"/>
    <mergeCell ref="G86:G88"/>
    <mergeCell ref="C76:C78"/>
    <mergeCell ref="D76:D78"/>
    <mergeCell ref="E76:E78"/>
    <mergeCell ref="F76:F78"/>
    <mergeCell ref="G76:G78"/>
    <mergeCell ref="C79:C81"/>
    <mergeCell ref="D79:D81"/>
    <mergeCell ref="E79:E81"/>
    <mergeCell ref="F79:F81"/>
    <mergeCell ref="G79:G81"/>
    <mergeCell ref="C67:C69"/>
    <mergeCell ref="D67:D69"/>
    <mergeCell ref="E67:E69"/>
    <mergeCell ref="F67:F69"/>
    <mergeCell ref="G67:G69"/>
    <mergeCell ref="C73:C75"/>
    <mergeCell ref="D73:D75"/>
    <mergeCell ref="E73:E75"/>
    <mergeCell ref="F73:F75"/>
    <mergeCell ref="G73:G75"/>
    <mergeCell ref="C64:C66"/>
    <mergeCell ref="D64:D66"/>
    <mergeCell ref="E64:E66"/>
    <mergeCell ref="F64:F66"/>
    <mergeCell ref="G64:G66"/>
    <mergeCell ref="C70:C72"/>
    <mergeCell ref="D70:D72"/>
    <mergeCell ref="E70:E72"/>
    <mergeCell ref="F70:F72"/>
    <mergeCell ref="G70:G72"/>
    <mergeCell ref="C58:C60"/>
    <mergeCell ref="D58:D60"/>
    <mergeCell ref="E58:E60"/>
    <mergeCell ref="F58:F60"/>
    <mergeCell ref="G58:G60"/>
    <mergeCell ref="C61:C63"/>
    <mergeCell ref="D61:D63"/>
    <mergeCell ref="E61:E63"/>
    <mergeCell ref="F61:F63"/>
    <mergeCell ref="G61:G63"/>
    <mergeCell ref="C51:C53"/>
    <mergeCell ref="D51:D53"/>
    <mergeCell ref="E51:E53"/>
    <mergeCell ref="F51:F53"/>
    <mergeCell ref="G51:G53"/>
    <mergeCell ref="C55:C57"/>
    <mergeCell ref="D55:D57"/>
    <mergeCell ref="E55:E57"/>
    <mergeCell ref="F55:F57"/>
    <mergeCell ref="G55:G57"/>
    <mergeCell ref="C45:C47"/>
    <mergeCell ref="D45:D47"/>
    <mergeCell ref="E45:E47"/>
    <mergeCell ref="F45:F47"/>
    <mergeCell ref="G45:G47"/>
    <mergeCell ref="C48:C50"/>
    <mergeCell ref="D48:D50"/>
    <mergeCell ref="E48:E50"/>
    <mergeCell ref="F48:F50"/>
    <mergeCell ref="G48:G50"/>
    <mergeCell ref="C39:C41"/>
    <mergeCell ref="D39:D41"/>
    <mergeCell ref="E39:E41"/>
    <mergeCell ref="F39:F41"/>
    <mergeCell ref="G39:G41"/>
    <mergeCell ref="C42:C44"/>
    <mergeCell ref="D42:D44"/>
    <mergeCell ref="E42:E44"/>
    <mergeCell ref="F42:F44"/>
    <mergeCell ref="G42:G44"/>
    <mergeCell ref="C33:C35"/>
    <mergeCell ref="D33:D35"/>
    <mergeCell ref="E33:E35"/>
    <mergeCell ref="F33:F35"/>
    <mergeCell ref="G33:G35"/>
    <mergeCell ref="C36:C38"/>
    <mergeCell ref="D36:D38"/>
    <mergeCell ref="E36:E38"/>
    <mergeCell ref="F36:F38"/>
    <mergeCell ref="G36:G38"/>
    <mergeCell ref="C27:C29"/>
    <mergeCell ref="D27:D29"/>
    <mergeCell ref="E27:E29"/>
    <mergeCell ref="F27:F29"/>
    <mergeCell ref="G27:G29"/>
    <mergeCell ref="C30:C32"/>
    <mergeCell ref="D30:D32"/>
    <mergeCell ref="E30:E32"/>
    <mergeCell ref="F30:F32"/>
    <mergeCell ref="G30:G32"/>
    <mergeCell ref="C21:C23"/>
    <mergeCell ref="D21:D23"/>
    <mergeCell ref="E21:E23"/>
    <mergeCell ref="F21:F23"/>
    <mergeCell ref="G21:G23"/>
    <mergeCell ref="C24:C26"/>
    <mergeCell ref="D24:D26"/>
    <mergeCell ref="E24:E26"/>
    <mergeCell ref="F24:F26"/>
    <mergeCell ref="G24:G26"/>
    <mergeCell ref="C15:C17"/>
    <mergeCell ref="D15:D17"/>
    <mergeCell ref="E15:E17"/>
    <mergeCell ref="F15:F17"/>
    <mergeCell ref="G15:G17"/>
    <mergeCell ref="C18:C20"/>
    <mergeCell ref="D18:D20"/>
    <mergeCell ref="E18:E20"/>
    <mergeCell ref="F18:F20"/>
    <mergeCell ref="G18:G20"/>
    <mergeCell ref="C9:C11"/>
    <mergeCell ref="D9:D11"/>
    <mergeCell ref="E9:E11"/>
    <mergeCell ref="F9:F11"/>
    <mergeCell ref="G9:G11"/>
    <mergeCell ref="C12:C14"/>
    <mergeCell ref="D12:D14"/>
    <mergeCell ref="E12:E14"/>
    <mergeCell ref="F12:F14"/>
    <mergeCell ref="G12:G14"/>
    <mergeCell ref="F3:F5"/>
    <mergeCell ref="G3:G5"/>
    <mergeCell ref="C6:C8"/>
    <mergeCell ref="D6:D8"/>
    <mergeCell ref="E6:E8"/>
    <mergeCell ref="F6:F8"/>
    <mergeCell ref="G6:G8"/>
    <mergeCell ref="A1:B2"/>
    <mergeCell ref="C1:C2"/>
    <mergeCell ref="D1:D2"/>
    <mergeCell ref="E1:E2"/>
    <mergeCell ref="C3:C5"/>
    <mergeCell ref="D3:D5"/>
    <mergeCell ref="E3:E5"/>
  </mergeCells>
  <hyperlinks>
    <hyperlink ref="B3" r:id="rId1" display="https://www.mouser.ca/ProductDetail/71-CMF5520R000DHR6"/>
    <hyperlink ref="B4" r:id="rId2" display="https://www.mouser.ca/ProductDetail/71-CMF5520R000DHR6"/>
    <hyperlink ref="B5" r:id="rId3" display="https://www.mouser.ca/ProductDetail/71-CMF5520R000DHR6"/>
    <hyperlink ref="B9" r:id="rId4" display="https://www.mouser.ca/ProductDetail/71-CMF5035R700FHEB"/>
    <hyperlink ref="B10" r:id="rId5" display="https://www.mouser.ca/ProductDetail/71-CMF5035R700FHEB"/>
    <hyperlink ref="B11" r:id="rId6" display="https://www.mouser.ca/ProductDetail/71-CMF5035R700FHEB"/>
    <hyperlink ref="B51" r:id="rId7"/>
    <hyperlink ref="B52" r:id="rId8"/>
    <hyperlink ref="B53" r:id="rId9"/>
    <hyperlink ref="B15" r:id="rId10" display="https://www.mouser.ca/ProductDetail/71-CMF55365R00FKEK"/>
    <hyperlink ref="B16" r:id="rId11" display="https://www.mouser.ca/ProductDetail/71-CMF55365R00FKEK"/>
    <hyperlink ref="B17" r:id="rId12" display="https://www.mouser.ca/ProductDetail/71-CMF55365R00FKEK"/>
    <hyperlink ref="B18" r:id="rId13" display="https://www.mouser.ca/ProductDetail/71-CMF553.3K1%25T1"/>
    <hyperlink ref="B19" r:id="rId14" display="https://www.mouser.ca/ProductDetail/71-CMF553.3K1%25T1"/>
    <hyperlink ref="B20" r:id="rId15" display="https://www.mouser.ca/ProductDetail/71-CMF553.3K1%25T1"/>
    <hyperlink ref="B30" r:id="rId16" display="https://www.mouser.ca/ProductDetail/71-CMF5556K200DHR6"/>
    <hyperlink ref="B31" r:id="rId17" display="https://www.mouser.ca/ProductDetail/71-CMF5556K200DHR6"/>
    <hyperlink ref="B32" r:id="rId18" display="https://www.mouser.ca/ProductDetail/71-CMF5556K200DHR6"/>
    <hyperlink ref="B21" r:id="rId19" display="https://www.mouser.ca/ProductDetail/71-CMF55-D-7.5K"/>
    <hyperlink ref="B22" r:id="rId20" display="https://www.mouser.ca/ProductDetail/71-CMF55-D-7.5K"/>
    <hyperlink ref="B23" r:id="rId21" display="https://www.mouser.ca/ProductDetail/71-CMF55-D-7.5K"/>
    <hyperlink ref="B33" r:id="rId22" display="https://www.mouser.ca/ProductDetail/71-CMF55-D-100K-R"/>
    <hyperlink ref="B34" r:id="rId23" display="https://www.mouser.ca/ProductDetail/71-CMF55-D-100K-R"/>
    <hyperlink ref="B35" r:id="rId24" display="https://www.mouser.ca/ProductDetail/71-CMF55-D-100K-R"/>
    <hyperlink ref="B36" r:id="rId25" display="https://www.mouser.ca/ProductDetail/71-CCF024K75FKR36"/>
    <hyperlink ref="B37" r:id="rId26" display="https://www.mouser.ca/ProductDetail/71-CCF024K75FKR36"/>
    <hyperlink ref="B38" r:id="rId27" display="https://www.mouser.ca/ProductDetail/71-CCF024K75FKR36"/>
    <hyperlink ref="B39" r:id="rId28" display="https://www.mouser.ca/ProductDetail/71-CCF2-J-6.8K"/>
    <hyperlink ref="B40" r:id="rId29" display="https://www.mouser.ca/ProductDetail/71-CCF2-J-6.8K"/>
    <hyperlink ref="B41" r:id="rId30" display="https://www.mouser.ca/ProductDetail/71-CCF2-J-6.8K"/>
    <hyperlink ref="B42" r:id="rId31" display="https://www.mouser.ca/ProductDetail/71-CPF282R000FKE14"/>
    <hyperlink ref="B43" r:id="rId32" display="https://www.mouser.ca/ProductDetail/71-CPF282R000FKE14"/>
    <hyperlink ref="B44" r:id="rId33" display="https://www.mouser.ca/ProductDetail/71-CPF282R000FKE14"/>
    <hyperlink ref="B45" r:id="rId34" display="https://www.mouser.ca/ProductDetail/71-CCF2-J-75"/>
    <hyperlink ref="B46" r:id="rId35" display="https://www.mouser.ca/ProductDetail/71-CCF2-J-75"/>
    <hyperlink ref="B47" r:id="rId36" display="https://www.mouser.ca/ProductDetail/71-CCF2-J-75"/>
    <hyperlink ref="B48" r:id="rId37" display="https://www.mouser.ca/ProductDetail/71-CMF50499K00FHEB"/>
    <hyperlink ref="B49" r:id="rId38" display="https://www.mouser.ca/ProductDetail/71-CMF50499K00FHEB"/>
    <hyperlink ref="B50" r:id="rId39" display="https://www.mouser.ca/ProductDetail/71-CMF50499K00FHEB"/>
    <hyperlink ref="B26" r:id="rId40" display="https://www.mouser.ca/ProductDetail/594-MMA02040C1212FB0"/>
    <hyperlink ref="B6" r:id="rId41" display="https://www.mouser.ca/ProductDetail/594-MMA02040C2709FB3"/>
    <hyperlink ref="B7" r:id="rId42" display="https://www.mouser.ca/ProductDetail/594-MMA02040C2709FB3"/>
    <hyperlink ref="B8" r:id="rId43" display="https://www.mouser.ca/ProductDetail/594-MMA02040C2709FB3"/>
    <hyperlink ref="B58" r:id="rId44" display="https://www.mouser.ca/ProductDetail/505-FKP2150-100-2.5"/>
    <hyperlink ref="B59" r:id="rId45" display="https://www.mouser.ca/ProductDetail/505-FKP2150-100-2.5"/>
    <hyperlink ref="B60" r:id="rId46" display="https://www.mouser.ca/ProductDetail/505-FKP2150-100-2.5"/>
    <hyperlink ref="B55" r:id="rId47" display="https://www.mouser.ca/ProductDetail/505-FKP247-1000-5"/>
    <hyperlink ref="B56" r:id="rId48" display="https://www.mouser.ca/ProductDetail/505-FKP247-1000-5"/>
    <hyperlink ref="B57" r:id="rId49" display="https://www.mouser.ca/ProductDetail/505-FKP247-1000-5"/>
    <hyperlink ref="B76" r:id="rId50" display="https://www.mouser.ca/ProductDetail/647-UKW1V102MHD"/>
    <hyperlink ref="B77" r:id="rId51" display="https://www.mouser.ca/ProductDetail/647-UKW1V102MHD"/>
    <hyperlink ref="B78" r:id="rId52" display="https://www.mouser.ca/ProductDetail/647-UKW1V102MHD"/>
    <hyperlink ref="B64" r:id="rId53" display="https://www.mouser.ca/ProductDetail/667-ECW-FE2W105J"/>
    <hyperlink ref="B65" r:id="rId54" display="https://www.mouser.ca/ProductDetail/667-ECW-FE2W105J"/>
    <hyperlink ref="B66" r:id="rId55" display="https://www.mouser.ca/ProductDetail/667-ECW-FE2W105J"/>
    <hyperlink ref="B61" r:id="rId56" display="https://www.mouser.ca/ProductDetail/505-MKP2D032201K00KI"/>
    <hyperlink ref="B62" r:id="rId57" display="https://www.mouser.ca/ProductDetail/505-MKP2D032201K00KI"/>
    <hyperlink ref="B63" r:id="rId58" display="https://www.mouser.ca/ProductDetail/505-MKP2D032201K00KI"/>
    <hyperlink ref="B73" r:id="rId59" display="https://www.mouser.ca/ProductDetail/647-UFG1V471MHM"/>
    <hyperlink ref="B74" r:id="rId60" display="https://www.mouser.ca/ProductDetail/647-UFG1V471MHM"/>
    <hyperlink ref="B75" r:id="rId61" display="https://www.mouser.ca/ProductDetail/647-UFG1V471MHM"/>
    <hyperlink ref="B73:B75" r:id="rId62" display="647-UKW1J471MHD"/>
    <hyperlink ref="B79:B81" r:id="rId63" display="647-LKG1J682MKN"/>
    <hyperlink ref="B92" r:id="rId64" display="https://www.mouser.ca/ProductDetail/863-MJW3281AG"/>
    <hyperlink ref="B93" r:id="rId65" display="https://www.mouser.ca/ProductDetail/863-MJW3281AG"/>
    <hyperlink ref="B94" r:id="rId66" display="https://www.mouser.ca/ProductDetail/863-MJW3281AG"/>
    <hyperlink ref="B95" r:id="rId67" display="https://www.mouser.ca/ProductDetail/863-MJW1302AG"/>
    <hyperlink ref="B96" r:id="rId68" display="https://www.mouser.ca/ProductDetail/863-MJW1302AG"/>
    <hyperlink ref="B97" r:id="rId69" display="https://www.mouser.ca/ProductDetail/863-MJW1302AG"/>
    <hyperlink ref="B104" r:id="rId70" display="https://www.mouser.ca/ProductDetail/625-ZM4733A-GS18"/>
    <hyperlink ref="B105" r:id="rId71" display="https://www.mouser.ca/ProductDetail/625-ZM4733A-GS18"/>
    <hyperlink ref="B106" r:id="rId72" display="https://www.mouser.ca/ProductDetail/625-ZM4733A-GS18"/>
    <hyperlink ref="B107" r:id="rId73" display="https://www.mouser.ca/ProductDetail/78-BZG05C15-M3-08"/>
    <hyperlink ref="B108" r:id="rId74" display="https://www.mouser.ca/ProductDetail/78-BZG05C15-M3-08"/>
    <hyperlink ref="B109" r:id="rId75" display="https://www.mouser.ca/ProductDetail/78-BZG05C15-M3-08"/>
    <hyperlink ref="B110" r:id="rId76" display="https://www.mouser.ca/ProductDetail/625-BYM12-200-E3-97"/>
    <hyperlink ref="B111" r:id="rId77" display="https://www.mouser.ca/ProductDetail/625-BYM12-200-E3-97"/>
    <hyperlink ref="B112" r:id="rId78" display="https://www.mouser.ca/ProductDetail/625-BYM12-200-E3-97"/>
    <hyperlink ref="B98" r:id="rId79" display="https://www.mouser.ca/ProductDetail/863-MJE15032G"/>
    <hyperlink ref="B99" r:id="rId80" display="https://www.mouser.ca/ProductDetail/863-MJE15032G"/>
    <hyperlink ref="B100" r:id="rId81" display="https://www.mouser.ca/ProductDetail/863-MJE15032G"/>
    <hyperlink ref="B101" r:id="rId82" display="https://www.mouser.ca/ProductDetail/863-MJE15033G"/>
    <hyperlink ref="B102" r:id="rId83" display="https://www.mouser.ca/ProductDetail/863-MJE15033G"/>
    <hyperlink ref="B103" r:id="rId84" display="https://www.mouser.ca/ProductDetail/863-MJE15033G"/>
    <hyperlink ref="B86:B88" r:id="rId85" display="512-2N5551TFR"/>
    <hyperlink ref="B91" r:id="rId86"/>
    <hyperlink ref="B89:B90" r:id="rId87" display="610-2N5401"/>
    <hyperlink ref="B27:B29" r:id="rId88" display="71-CMF5527K1%T2"/>
    <hyperlink ref="B24:B26" r:id="rId89" display="594-MMA02040C1212FB0"/>
    <hyperlink ref="B18:B20" r:id="rId90" display="71-CMF553.3K1%T1"/>
    <hyperlink ref="B12:B14" r:id="rId91" display="71-CMF5551R100FKEK"/>
    <hyperlink ref="B82:B84" r:id="rId92" display=" 63W5792"/>
    <hyperlink ref="B67" r:id="rId93" display="https://www.mouser.ca/ProductDetail/667-ECW-FD2W105Q1"/>
    <hyperlink ref="B68" r:id="rId94" display="https://www.mouser.ca/ProductDetail/667-ECW-FD2W105Q1"/>
    <hyperlink ref="B69" r:id="rId95" display="https://www.mouser.ca/ProductDetail/667-ECW-FD2W105Q1"/>
    <hyperlink ref="B70:B72" r:id="rId96" display="598-685PHC400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2019-02-18T15:29:59Z</dcterms:created>
  <dcterms:modified xsi:type="dcterms:W3CDTF">2019-02-18T15:31:52Z</dcterms:modified>
</cp:coreProperties>
</file>