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400" activeTab="0"/>
  </bookViews>
  <sheets>
    <sheet name="All Adjustables vs All 7805" sheetId="1" r:id="rId1"/>
    <sheet name="Best of the Best Adjustables" sheetId="2" r:id="rId2"/>
    <sheet name="Top Value" sheetId="3" r:id="rId3"/>
    <sheet name="Priority List" sheetId="4" r:id="rId4"/>
    <sheet name="Load Reg Conversion Table" sheetId="5" r:id="rId5"/>
    <sheet name="Line Reg Conversion Table" sheetId="6" r:id="rId6"/>
  </sheets>
  <definedNames/>
  <calcPr fullCalcOnLoad="1"/>
</workbook>
</file>

<file path=xl/sharedStrings.xml><?xml version="1.0" encoding="utf-8"?>
<sst xmlns="http://schemas.openxmlformats.org/spreadsheetml/2006/main" count="323" uniqueCount="153">
  <si>
    <t>Typical values, Ta = 25 C, Vin - Vout = 5V, 10mA ≤ Iout ≤ Imax, Unless specified</t>
  </si>
  <si>
    <t>Parameter</t>
  </si>
  <si>
    <t>Fairchild LM317T</t>
  </si>
  <si>
    <t>National LM317A</t>
  </si>
  <si>
    <t>National LM317</t>
  </si>
  <si>
    <t>ON LM317</t>
  </si>
  <si>
    <t>ST LM317P</t>
  </si>
  <si>
    <t>Texas LM317</t>
  </si>
  <si>
    <t>Units</t>
  </si>
  <si>
    <t>Max Voltage Differential</t>
  </si>
  <si>
    <t>V</t>
  </si>
  <si>
    <t>Max Current Output</t>
  </si>
  <si>
    <t>3V ≤ (Vin − Vout) ≤ 15V</t>
  </si>
  <si>
    <t>A</t>
  </si>
  <si>
    <t xml:space="preserve">Line Regulation </t>
  </si>
  <si>
    <t>3V ≤ (Vin − Vout) ≤ 40V</t>
  </si>
  <si>
    <t>% / V</t>
  </si>
  <si>
    <t xml:space="preserve">Load Regulation </t>
  </si>
  <si>
    <t>Vo ≥ 5v</t>
  </si>
  <si>
    <t>0.1*</t>
  </si>
  <si>
    <t>% Vo</t>
  </si>
  <si>
    <t>Noise</t>
  </si>
  <si>
    <t>10Hz ≤ f ≤ 10KHz</t>
  </si>
  <si>
    <t xml:space="preserve">Ripple Rejection </t>
  </si>
  <si>
    <t>Vo = 10v, f=120Hz, Cadj = 10uF</t>
  </si>
  <si>
    <t>dB</t>
  </si>
  <si>
    <t>Max Junction Temperature</t>
  </si>
  <si>
    <t>C</t>
  </si>
  <si>
    <t>C / W</t>
  </si>
  <si>
    <t>Thermal Resistance to Air</t>
  </si>
  <si>
    <t>N/A</t>
  </si>
  <si>
    <t>Temperature Stability</t>
  </si>
  <si>
    <t>* Vin – Vout = 3V</t>
  </si>
  <si>
    <t>Typical values, Ta = 25 C, Vin = 10V, Cin = 0.33uF, Cout = 0.1uF</t>
  </si>
  <si>
    <t>Fairchild LM7805</t>
  </si>
  <si>
    <t>Fairchild LM7805A</t>
  </si>
  <si>
    <t>Fairchild KA7805E</t>
  </si>
  <si>
    <t>National LM340T</t>
  </si>
  <si>
    <t>ON MC7805B</t>
  </si>
  <si>
    <t>ON MC7805C</t>
  </si>
  <si>
    <t>ON MC7805AC</t>
  </si>
  <si>
    <t>ST L7805A</t>
  </si>
  <si>
    <t>ST L7805C</t>
  </si>
  <si>
    <t>Texas uA7805</t>
  </si>
  <si>
    <t>Max Input Voltage</t>
  </si>
  <si>
    <t>8V ≤ Vin ≤ 12V</t>
  </si>
  <si>
    <t>25 (Max)</t>
  </si>
  <si>
    <t>mV</t>
  </si>
  <si>
    <t>5mA ≤ Iout ≤ 1.5A</t>
  </si>
  <si>
    <t>100 (Max)</t>
  </si>
  <si>
    <t>250mA ≤ Iout ≤ 750mA</t>
  </si>
  <si>
    <t>50 (Max)</t>
  </si>
  <si>
    <t>Quiescent Current</t>
  </si>
  <si>
    <t>8 (Max)</t>
  </si>
  <si>
    <t>mA</t>
  </si>
  <si>
    <t>10Hz ≤ f ≤ 100KHz</t>
  </si>
  <si>
    <t>uV</t>
  </si>
  <si>
    <t>f = 120Hz, 8V ≤ Vin ≤ 18V</t>
  </si>
  <si>
    <t>62 (Min)</t>
  </si>
  <si>
    <t>Dropout Voltage</t>
  </si>
  <si>
    <t>Iout = 1A</t>
  </si>
  <si>
    <t>0.5 (%)</t>
  </si>
  <si>
    <t>mV / C</t>
  </si>
  <si>
    <t>Vo = 5V Vin = 10V, Ta = 25 C, 10mA ≤ Iout ≤ Imax</t>
  </si>
  <si>
    <t>35V</t>
  </si>
  <si>
    <t>2.2A</t>
  </si>
  <si>
    <t>Line Regulation 8V ≤ Vin ≤ 12V</t>
  </si>
  <si>
    <t>0.8mV</t>
  </si>
  <si>
    <t>1.3mV</t>
  </si>
  <si>
    <t>50uV</t>
  </si>
  <si>
    <t>83dB</t>
  </si>
  <si>
    <t>125C</t>
  </si>
  <si>
    <t>65C/W</t>
  </si>
  <si>
    <t>Condition</t>
  </si>
  <si>
    <t>Linear LT1086</t>
  </si>
  <si>
    <t>Linear LT1086-5</t>
  </si>
  <si>
    <t>Fairchild LM350</t>
  </si>
  <si>
    <t>Linear LT1085</t>
  </si>
  <si>
    <t>Linear LT1963A</t>
  </si>
  <si>
    <t>20V Max In</t>
  </si>
  <si>
    <t>1.5mV</t>
  </si>
  <si>
    <t>2mV</t>
  </si>
  <si>
    <t>40uV</t>
  </si>
  <si>
    <t>Linear LT1764A</t>
  </si>
  <si>
    <t>Linear LT317A</t>
  </si>
  <si>
    <t>Linear LM317</t>
  </si>
  <si>
    <t>Linear LT1185</t>
  </si>
  <si>
    <t>Linear LT3080</t>
  </si>
  <si>
    <t>40 Max in</t>
  </si>
  <si>
    <t>0.6mV</t>
  </si>
  <si>
    <t>0.003mV/V</t>
  </si>
  <si>
    <t>National LM350A</t>
  </si>
  <si>
    <t>National LM317HV</t>
  </si>
  <si>
    <t>National LM1085</t>
  </si>
  <si>
    <t>National LM1086</t>
  </si>
  <si>
    <t>ST LM317</t>
  </si>
  <si>
    <t>ON LM350</t>
  </si>
  <si>
    <t>ST LD1086</t>
  </si>
  <si>
    <t>30V Max in</t>
  </si>
  <si>
    <t>Adjustable</t>
  </si>
  <si>
    <t>Better</t>
  </si>
  <si>
    <t>Best</t>
  </si>
  <si>
    <t>Best Adjustable vs Best 7805</t>
  </si>
  <si>
    <t>40V</t>
  </si>
  <si>
    <t>1.4A</t>
  </si>
  <si>
    <t>0.012mV</t>
  </si>
  <si>
    <t>75dB</t>
  </si>
  <si>
    <t>40C/W</t>
  </si>
  <si>
    <t>mV/V</t>
  </si>
  <si>
    <t>Line Regulation (units speficfied)</t>
  </si>
  <si>
    <t>Load Regulation</t>
  </si>
  <si>
    <t>Load Regulation (mV)</t>
  </si>
  <si>
    <t>Line Regulation (mV)</t>
  </si>
  <si>
    <t>∆Vin  (V)</t>
  </si>
  <si>
    <t>Vout (V)</t>
  </si>
  <si>
    <t>Iout = 0.5A, Vout = 5V</t>
  </si>
  <si>
    <t>0.002*</t>
  </si>
  <si>
    <t>*</t>
  </si>
  <si>
    <t>Vin – Vout = 1V to 20V, Vout = 5V</t>
  </si>
  <si>
    <t>Leads</t>
  </si>
  <si>
    <t>Price</t>
  </si>
  <si>
    <t>2mV**</t>
  </si>
  <si>
    <t>**</t>
  </si>
  <si>
    <t>2mV regulation for a 17.79V change in Vin = about 0.012% line regulation</t>
  </si>
  <si>
    <t>Vin – Vout = 1.5V</t>
  </si>
  <si>
    <t>****</t>
  </si>
  <si>
    <t>63****</t>
  </si>
  <si>
    <t>1.5mV regulation for a 17.79V change in Vin = about 0.0084% line regulation</t>
  </si>
  <si>
    <t>1.5mV***</t>
  </si>
  <si>
    <t>Quanity = 25 at Digikey</t>
  </si>
  <si>
    <t>$</t>
  </si>
  <si>
    <t xml:space="preserve"> </t>
  </si>
  <si>
    <t>Cost Effective</t>
  </si>
  <si>
    <t>Value</t>
  </si>
  <si>
    <t>1 though 10, 10 the hightest Value</t>
  </si>
  <si>
    <t>2x Better Line Regulation</t>
  </si>
  <si>
    <t>3x Lower Noise</t>
  </si>
  <si>
    <t>2x Better Ripple Rejection</t>
  </si>
  <si>
    <t>2x More Amps</t>
  </si>
  <si>
    <t>33x Better Line Regulation</t>
  </si>
  <si>
    <t>3-24x Better Load Regulation</t>
  </si>
  <si>
    <t>3-18x Better Noise</t>
  </si>
  <si>
    <t>Non-Crtiical Areas</t>
  </si>
  <si>
    <t>High Amp Needs</t>
  </si>
  <si>
    <t>Critical Areas</t>
  </si>
  <si>
    <t>Low Drop Out</t>
  </si>
  <si>
    <t>Below Average</t>
  </si>
  <si>
    <t>Average</t>
  </si>
  <si>
    <t>Top Value</t>
  </si>
  <si>
    <t>Best of the Best Adjustables</t>
  </si>
  <si>
    <t>&lt;= Can use same board, just need to change R1 =&gt;</t>
  </si>
  <si>
    <t>My Choices</t>
  </si>
  <si>
    <t>Priority List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</si>
</sst>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%"/>
    <numFmt numFmtId="175" formatCode="0.0%"/>
    <numFmt numFmtId="176" formatCode="0.0000%"/>
  </numFmts>
  <fonts count="6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3" fillId="2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horizontal="right" wrapText="1"/>
    </xf>
    <xf numFmtId="0" fontId="0" fillId="0" borderId="4" xfId="0" applyNumberForma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1" xfId="0" applyNumberFormat="1" applyFill="1" applyBorder="1" applyAlignment="1">
      <alignment/>
    </xf>
    <xf numFmtId="0" fontId="4" fillId="0" borderId="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 horizontal="left" wrapText="1"/>
    </xf>
    <xf numFmtId="0" fontId="3" fillId="5" borderId="1" xfId="0" applyNumberFormat="1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5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6" borderId="0" xfId="0" applyFont="1" applyFill="1" applyAlignment="1">
      <alignment horizontal="center" wrapText="1"/>
    </xf>
    <xf numFmtId="0" fontId="4" fillId="6" borderId="0" xfId="0" applyNumberFormat="1" applyFont="1" applyFill="1" applyAlignment="1">
      <alignment horizont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5" fillId="3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left" wrapText="1"/>
    </xf>
    <xf numFmtId="0" fontId="5" fillId="3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75" fontId="0" fillId="0" borderId="2" xfId="0" applyNumberFormat="1" applyBorder="1" applyAlignment="1">
      <alignment horizontal="left" wrapText="1"/>
    </xf>
    <xf numFmtId="175" fontId="0" fillId="0" borderId="3" xfId="0" applyNumberFormat="1" applyBorder="1" applyAlignment="1">
      <alignment horizontal="left" wrapText="1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4" fontId="0" fillId="0" borderId="2" xfId="0" applyNumberFormat="1" applyBorder="1" applyAlignment="1">
      <alignment horizontal="right"/>
    </xf>
    <xf numFmtId="174" fontId="0" fillId="0" borderId="3" xfId="0" applyNumberFormat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174" fontId="0" fillId="0" borderId="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8.7109375" style="3" customWidth="1"/>
    <col min="2" max="2" width="16.00390625" style="3" customWidth="1"/>
    <col min="3" max="3" width="14.421875" style="3" customWidth="1"/>
    <col min="4" max="14" width="11.28125" style="3" customWidth="1"/>
    <col min="15" max="15" width="12.140625" style="3" customWidth="1"/>
    <col min="16" max="16384" width="11.28125" style="3" customWidth="1"/>
  </cols>
  <sheetData>
    <row r="1" spans="1:11" ht="21" customHeight="1">
      <c r="A1" s="1" t="s">
        <v>99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</row>
    <row r="2" spans="1:26" ht="28.5">
      <c r="A2" s="4" t="s">
        <v>1</v>
      </c>
      <c r="B2" s="84" t="s">
        <v>73</v>
      </c>
      <c r="C2" s="85"/>
      <c r="D2" s="52" t="s">
        <v>2</v>
      </c>
      <c r="E2" s="52" t="s">
        <v>76</v>
      </c>
      <c r="F2" s="5" t="s">
        <v>3</v>
      </c>
      <c r="G2" s="53" t="s">
        <v>4</v>
      </c>
      <c r="H2" s="53" t="s">
        <v>92</v>
      </c>
      <c r="I2" s="5" t="s">
        <v>91</v>
      </c>
      <c r="J2" s="53" t="s">
        <v>93</v>
      </c>
      <c r="K2" s="53" t="s">
        <v>94</v>
      </c>
      <c r="L2" s="53" t="s">
        <v>5</v>
      </c>
      <c r="M2" s="5" t="s">
        <v>96</v>
      </c>
      <c r="N2" s="53" t="s">
        <v>95</v>
      </c>
      <c r="O2" s="53" t="s">
        <v>6</v>
      </c>
      <c r="P2" s="53" t="s">
        <v>97</v>
      </c>
      <c r="Q2" s="53" t="s">
        <v>7</v>
      </c>
      <c r="R2" s="53" t="s">
        <v>77</v>
      </c>
      <c r="S2" s="53" t="s">
        <v>74</v>
      </c>
      <c r="T2" s="5" t="s">
        <v>83</v>
      </c>
      <c r="U2" s="5" t="s">
        <v>86</v>
      </c>
      <c r="V2" s="5" t="s">
        <v>78</v>
      </c>
      <c r="W2" s="5" t="s">
        <v>84</v>
      </c>
      <c r="X2" s="5" t="s">
        <v>85</v>
      </c>
      <c r="Y2" s="24" t="s">
        <v>87</v>
      </c>
      <c r="Z2" s="6" t="s">
        <v>8</v>
      </c>
    </row>
    <row r="3" spans="1:26" ht="14.25">
      <c r="A3" s="4" t="s">
        <v>9</v>
      </c>
      <c r="B3" s="84"/>
      <c r="C3" s="85"/>
      <c r="D3" s="4">
        <v>40</v>
      </c>
      <c r="E3" s="4">
        <v>35</v>
      </c>
      <c r="F3" s="7">
        <v>40</v>
      </c>
      <c r="G3" s="7">
        <v>40</v>
      </c>
      <c r="H3" s="7">
        <v>60</v>
      </c>
      <c r="I3" s="7">
        <v>35</v>
      </c>
      <c r="J3" s="7">
        <v>29</v>
      </c>
      <c r="K3" s="7">
        <v>29</v>
      </c>
      <c r="L3" s="7">
        <v>40</v>
      </c>
      <c r="M3" s="7">
        <v>35</v>
      </c>
      <c r="N3" s="7">
        <v>40</v>
      </c>
      <c r="O3" s="7">
        <v>40</v>
      </c>
      <c r="P3" s="54" t="s">
        <v>98</v>
      </c>
      <c r="Q3" s="7">
        <v>40</v>
      </c>
      <c r="R3" s="9">
        <v>30</v>
      </c>
      <c r="S3" s="9">
        <v>15</v>
      </c>
      <c r="T3" s="54" t="s">
        <v>79</v>
      </c>
      <c r="U3" s="9">
        <v>30</v>
      </c>
      <c r="V3" s="54" t="s">
        <v>79</v>
      </c>
      <c r="W3" s="9">
        <v>40</v>
      </c>
      <c r="X3" s="9">
        <v>40</v>
      </c>
      <c r="Y3" s="9" t="s">
        <v>88</v>
      </c>
      <c r="Z3" s="4" t="s">
        <v>10</v>
      </c>
    </row>
    <row r="4" spans="1:26" ht="14.25">
      <c r="A4" s="4" t="s">
        <v>11</v>
      </c>
      <c r="B4" s="84" t="s">
        <v>12</v>
      </c>
      <c r="C4" s="85"/>
      <c r="D4" s="4">
        <v>2.2</v>
      </c>
      <c r="E4" s="4">
        <v>4.5</v>
      </c>
      <c r="F4" s="7">
        <v>2.2</v>
      </c>
      <c r="G4" s="7">
        <v>2.2</v>
      </c>
      <c r="H4" s="7">
        <v>2.2</v>
      </c>
      <c r="I4" s="7">
        <v>4.5</v>
      </c>
      <c r="J4" s="7">
        <v>5.5</v>
      </c>
      <c r="K4" s="7">
        <v>2.7</v>
      </c>
      <c r="L4" s="7">
        <v>2.2</v>
      </c>
      <c r="M4" s="7">
        <v>4.5</v>
      </c>
      <c r="N4" s="7">
        <v>2.2</v>
      </c>
      <c r="O4" s="7">
        <v>2.2</v>
      </c>
      <c r="P4" s="7">
        <v>2.3</v>
      </c>
      <c r="Q4" s="7">
        <v>2.2</v>
      </c>
      <c r="R4" s="7">
        <v>4</v>
      </c>
      <c r="S4" s="7">
        <v>2</v>
      </c>
      <c r="T4" s="15">
        <v>4</v>
      </c>
      <c r="U4" s="15">
        <v>3.6</v>
      </c>
      <c r="V4" s="12">
        <v>2</v>
      </c>
      <c r="W4" s="12">
        <v>2.2</v>
      </c>
      <c r="X4" s="12">
        <v>2.2</v>
      </c>
      <c r="Y4" s="12">
        <v>1.4</v>
      </c>
      <c r="Z4" s="4" t="s">
        <v>13</v>
      </c>
    </row>
    <row r="5" spans="1:26" ht="14.25">
      <c r="A5" s="4" t="s">
        <v>14</v>
      </c>
      <c r="B5" s="84" t="s">
        <v>15</v>
      </c>
      <c r="C5" s="85"/>
      <c r="D5" s="4">
        <v>0.01</v>
      </c>
      <c r="E5" s="51">
        <v>0.015</v>
      </c>
      <c r="F5" s="13">
        <v>0.005</v>
      </c>
      <c r="G5" s="7">
        <v>0.01</v>
      </c>
      <c r="H5" s="7">
        <v>0.01</v>
      </c>
      <c r="I5" s="13">
        <v>0.005</v>
      </c>
      <c r="J5" s="7">
        <v>0.015</v>
      </c>
      <c r="K5" s="7">
        <v>0.015</v>
      </c>
      <c r="L5" s="7">
        <v>0.01</v>
      </c>
      <c r="M5" s="13">
        <v>0.005</v>
      </c>
      <c r="N5" s="7">
        <v>0.01</v>
      </c>
      <c r="O5" s="7">
        <v>0.01</v>
      </c>
      <c r="P5" s="51">
        <v>0.015</v>
      </c>
      <c r="Q5" s="7">
        <v>0.01</v>
      </c>
      <c r="R5" s="7">
        <v>0.015</v>
      </c>
      <c r="S5" s="7">
        <v>0.015</v>
      </c>
      <c r="T5" s="9" t="s">
        <v>81</v>
      </c>
      <c r="U5" s="14">
        <v>0.002</v>
      </c>
      <c r="V5" s="9" t="s">
        <v>80</v>
      </c>
      <c r="W5" s="14">
        <v>0.005</v>
      </c>
      <c r="X5" s="9">
        <v>0.01</v>
      </c>
      <c r="Y5" s="22" t="s">
        <v>90</v>
      </c>
      <c r="Z5" s="4" t="s">
        <v>16</v>
      </c>
    </row>
    <row r="6" spans="1:26" ht="14.25">
      <c r="A6" s="4" t="s">
        <v>17</v>
      </c>
      <c r="B6" s="84" t="s">
        <v>18</v>
      </c>
      <c r="C6" s="85"/>
      <c r="D6" s="51">
        <v>0.4</v>
      </c>
      <c r="E6" s="4">
        <v>0.1</v>
      </c>
      <c r="F6" s="7">
        <v>0.1</v>
      </c>
      <c r="G6" s="7">
        <v>0.1</v>
      </c>
      <c r="H6" s="7">
        <v>0.1</v>
      </c>
      <c r="I6" s="7">
        <v>0.1</v>
      </c>
      <c r="J6" s="14" t="s">
        <v>19</v>
      </c>
      <c r="K6" s="14" t="s">
        <v>19</v>
      </c>
      <c r="L6" s="7">
        <v>0.1</v>
      </c>
      <c r="M6" s="7">
        <v>0.1</v>
      </c>
      <c r="N6" s="7">
        <v>0.1</v>
      </c>
      <c r="O6" s="7">
        <v>0.1</v>
      </c>
      <c r="P6" s="7">
        <v>0.1</v>
      </c>
      <c r="Q6" s="7">
        <v>0.1</v>
      </c>
      <c r="R6" s="14" t="s">
        <v>19</v>
      </c>
      <c r="S6" s="14" t="s">
        <v>19</v>
      </c>
      <c r="T6" s="14" t="s">
        <v>81</v>
      </c>
      <c r="U6" s="14">
        <v>0.05</v>
      </c>
      <c r="V6" s="14" t="s">
        <v>81</v>
      </c>
      <c r="W6" s="9">
        <v>0.1</v>
      </c>
      <c r="X6" s="9">
        <v>0.1</v>
      </c>
      <c r="Y6" s="22" t="s">
        <v>89</v>
      </c>
      <c r="Z6" s="7" t="s">
        <v>20</v>
      </c>
    </row>
    <row r="7" spans="1:26" ht="14.25">
      <c r="A7" s="4" t="s">
        <v>21</v>
      </c>
      <c r="B7" s="84" t="s">
        <v>22</v>
      </c>
      <c r="C7" s="85"/>
      <c r="D7" s="4">
        <v>0.003</v>
      </c>
      <c r="E7" s="4">
        <v>0.003</v>
      </c>
      <c r="F7" s="7">
        <v>0.003</v>
      </c>
      <c r="G7" s="7">
        <v>0.003</v>
      </c>
      <c r="H7" s="7">
        <v>0.003</v>
      </c>
      <c r="I7" s="13">
        <v>0.001</v>
      </c>
      <c r="J7" s="7">
        <v>0.003</v>
      </c>
      <c r="K7" s="7">
        <v>0.003</v>
      </c>
      <c r="L7" s="7">
        <v>0.003</v>
      </c>
      <c r="M7" s="7">
        <v>0.003</v>
      </c>
      <c r="N7" s="7">
        <v>0.003</v>
      </c>
      <c r="O7" s="7">
        <v>0.003</v>
      </c>
      <c r="P7" s="7">
        <v>0.003</v>
      </c>
      <c r="Q7" s="7">
        <v>0.003</v>
      </c>
      <c r="R7" s="7">
        <v>0.003</v>
      </c>
      <c r="S7" s="7">
        <v>0.003</v>
      </c>
      <c r="T7" s="22" t="s">
        <v>82</v>
      </c>
      <c r="U7" s="9" t="s">
        <v>30</v>
      </c>
      <c r="V7" s="22" t="s">
        <v>82</v>
      </c>
      <c r="W7" s="14">
        <v>0.001</v>
      </c>
      <c r="X7" s="14">
        <v>0.001</v>
      </c>
      <c r="Y7" s="22" t="s">
        <v>82</v>
      </c>
      <c r="Z7" s="7" t="s">
        <v>20</v>
      </c>
    </row>
    <row r="8" spans="1:26" ht="14.25">
      <c r="A8" s="4" t="s">
        <v>23</v>
      </c>
      <c r="B8" s="84" t="s">
        <v>24</v>
      </c>
      <c r="C8" s="85"/>
      <c r="D8" s="4">
        <v>75</v>
      </c>
      <c r="E8" s="13">
        <v>80</v>
      </c>
      <c r="F8" s="13">
        <v>80</v>
      </c>
      <c r="G8" s="13">
        <v>80</v>
      </c>
      <c r="H8" s="13">
        <v>80</v>
      </c>
      <c r="I8" s="13">
        <v>86</v>
      </c>
      <c r="J8" s="7">
        <v>75</v>
      </c>
      <c r="K8" s="7">
        <v>75</v>
      </c>
      <c r="L8" s="13">
        <v>80</v>
      </c>
      <c r="M8" s="13">
        <v>80</v>
      </c>
      <c r="N8" s="13">
        <v>80</v>
      </c>
      <c r="O8" s="13">
        <v>80</v>
      </c>
      <c r="P8" s="23">
        <v>88</v>
      </c>
      <c r="Q8" s="51">
        <v>64</v>
      </c>
      <c r="R8" s="7">
        <v>75</v>
      </c>
      <c r="S8" s="7">
        <v>75</v>
      </c>
      <c r="T8" s="54">
        <v>63</v>
      </c>
      <c r="U8" s="9" t="s">
        <v>30</v>
      </c>
      <c r="V8" s="54">
        <v>63</v>
      </c>
      <c r="W8" s="14">
        <v>80</v>
      </c>
      <c r="X8" s="14">
        <v>80</v>
      </c>
      <c r="Y8" s="9">
        <v>75</v>
      </c>
      <c r="Z8" s="4" t="s">
        <v>25</v>
      </c>
    </row>
    <row r="9" spans="1:26" ht="14.25">
      <c r="A9" s="4" t="s">
        <v>26</v>
      </c>
      <c r="B9" s="84"/>
      <c r="C9" s="85"/>
      <c r="D9" s="4">
        <v>125</v>
      </c>
      <c r="E9" s="4">
        <v>125</v>
      </c>
      <c r="F9" s="7">
        <v>125</v>
      </c>
      <c r="G9" s="4">
        <v>125</v>
      </c>
      <c r="H9" s="4">
        <v>125</v>
      </c>
      <c r="I9" s="4">
        <v>125</v>
      </c>
      <c r="J9" s="4">
        <v>125</v>
      </c>
      <c r="K9" s="4">
        <v>125</v>
      </c>
      <c r="L9" s="4">
        <v>125</v>
      </c>
      <c r="M9" s="4">
        <v>125</v>
      </c>
      <c r="N9" s="4">
        <v>125</v>
      </c>
      <c r="O9" s="4">
        <v>125</v>
      </c>
      <c r="P9" s="4">
        <v>125</v>
      </c>
      <c r="Q9" s="4">
        <v>125</v>
      </c>
      <c r="R9" s="4">
        <v>125</v>
      </c>
      <c r="S9" s="4">
        <v>125</v>
      </c>
      <c r="T9" s="4">
        <v>125</v>
      </c>
      <c r="U9" s="4">
        <v>125</v>
      </c>
      <c r="V9" s="8">
        <v>125</v>
      </c>
      <c r="W9" s="8">
        <v>125</v>
      </c>
      <c r="X9" s="8">
        <v>125</v>
      </c>
      <c r="Y9" s="8">
        <v>125</v>
      </c>
      <c r="Z9" s="4" t="s">
        <v>27</v>
      </c>
    </row>
    <row r="10" spans="1:26" ht="14.25">
      <c r="A10" s="7" t="s">
        <v>29</v>
      </c>
      <c r="B10" s="84"/>
      <c r="C10" s="85"/>
      <c r="D10" s="4" t="s">
        <v>30</v>
      </c>
      <c r="E10" s="8" t="s">
        <v>30</v>
      </c>
      <c r="F10" s="7">
        <v>50</v>
      </c>
      <c r="G10" s="7">
        <v>50</v>
      </c>
      <c r="H10" s="7">
        <v>50</v>
      </c>
      <c r="I10" s="7">
        <v>50</v>
      </c>
      <c r="J10" s="9" t="s">
        <v>30</v>
      </c>
      <c r="K10" s="9" t="s">
        <v>30</v>
      </c>
      <c r="L10" s="4">
        <v>65</v>
      </c>
      <c r="M10" s="8" t="s">
        <v>30</v>
      </c>
      <c r="N10" s="4">
        <v>50</v>
      </c>
      <c r="O10" s="4">
        <v>60</v>
      </c>
      <c r="P10" s="4">
        <v>20</v>
      </c>
      <c r="Q10" s="4">
        <v>19</v>
      </c>
      <c r="R10" s="4">
        <v>50</v>
      </c>
      <c r="S10" s="4">
        <v>50</v>
      </c>
      <c r="T10" s="8">
        <v>50</v>
      </c>
      <c r="U10" s="8">
        <v>50</v>
      </c>
      <c r="V10" s="8">
        <v>50</v>
      </c>
      <c r="W10" s="8">
        <v>50</v>
      </c>
      <c r="X10" s="8">
        <v>50</v>
      </c>
      <c r="Y10" s="8">
        <v>40</v>
      </c>
      <c r="Z10" s="7" t="s">
        <v>28</v>
      </c>
    </row>
    <row r="11" spans="1:26" ht="14.25">
      <c r="A11" s="10" t="s">
        <v>31</v>
      </c>
      <c r="B11" s="86"/>
      <c r="C11" s="87"/>
      <c r="D11" s="15">
        <v>0.7</v>
      </c>
      <c r="E11" s="15">
        <v>1</v>
      </c>
      <c r="F11" s="15">
        <v>1</v>
      </c>
      <c r="G11" s="10">
        <v>1</v>
      </c>
      <c r="H11" s="10">
        <v>1</v>
      </c>
      <c r="I11" s="10">
        <v>1</v>
      </c>
      <c r="J11" s="10">
        <v>0.5</v>
      </c>
      <c r="K11" s="10">
        <v>0.5</v>
      </c>
      <c r="L11" s="10">
        <v>0.7</v>
      </c>
      <c r="M11" s="10">
        <v>1</v>
      </c>
      <c r="N11" s="10">
        <v>1</v>
      </c>
      <c r="O11" s="10">
        <v>1</v>
      </c>
      <c r="P11" s="10">
        <v>0.5</v>
      </c>
      <c r="Q11" s="10">
        <v>0.7</v>
      </c>
      <c r="R11" s="10">
        <v>0.5</v>
      </c>
      <c r="S11" s="10">
        <v>0.5</v>
      </c>
      <c r="T11" s="11" t="s">
        <v>30</v>
      </c>
      <c r="U11" s="11" t="s">
        <v>30</v>
      </c>
      <c r="V11" s="11" t="s">
        <v>30</v>
      </c>
      <c r="W11" s="11">
        <v>1</v>
      </c>
      <c r="X11" s="11">
        <v>1</v>
      </c>
      <c r="Y11" s="11"/>
      <c r="Z11" s="4" t="s">
        <v>20</v>
      </c>
    </row>
    <row r="12" spans="1:26" ht="14.25">
      <c r="A12" s="10" t="s">
        <v>120</v>
      </c>
      <c r="B12" s="90" t="s">
        <v>129</v>
      </c>
      <c r="C12" s="90"/>
      <c r="D12" s="76">
        <v>0.36</v>
      </c>
      <c r="E12" s="12">
        <v>0.65</v>
      </c>
      <c r="F12" s="15">
        <v>1.33</v>
      </c>
      <c r="G12" s="15">
        <v>1.33</v>
      </c>
      <c r="H12" s="15">
        <v>2.04</v>
      </c>
      <c r="I12" s="15">
        <v>2.55</v>
      </c>
      <c r="J12" s="15">
        <v>2.21</v>
      </c>
      <c r="K12" s="15">
        <v>1.79</v>
      </c>
      <c r="L12" s="15">
        <v>0.59</v>
      </c>
      <c r="M12" s="15">
        <v>1.42</v>
      </c>
      <c r="N12" s="15">
        <v>0.61</v>
      </c>
      <c r="O12" s="15">
        <v>1.01</v>
      </c>
      <c r="P12" s="15">
        <v>1.23</v>
      </c>
      <c r="Q12" s="15">
        <v>0.63</v>
      </c>
      <c r="R12" s="15">
        <v>4.48</v>
      </c>
      <c r="S12" s="15">
        <v>2.66</v>
      </c>
      <c r="T12" s="12">
        <v>5.09</v>
      </c>
      <c r="U12" s="12">
        <v>4.48</v>
      </c>
      <c r="V12" s="12">
        <v>3.65</v>
      </c>
      <c r="W12" s="12">
        <v>2.65</v>
      </c>
      <c r="X12" s="12" t="s">
        <v>30</v>
      </c>
      <c r="Y12" s="12">
        <v>3.14</v>
      </c>
      <c r="Z12" s="10" t="s">
        <v>130</v>
      </c>
    </row>
    <row r="13" spans="1:25" ht="14.25">
      <c r="A13" s="49" t="s">
        <v>32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6"/>
      <c r="M13" s="16"/>
      <c r="N13" s="16"/>
      <c r="O13" s="16"/>
      <c r="P13" s="16"/>
      <c r="W13" s="72"/>
      <c r="X13" s="72"/>
      <c r="Y13" s="72"/>
    </row>
    <row r="15" spans="1:9" ht="15">
      <c r="A15" s="17">
        <v>7805</v>
      </c>
      <c r="D15" s="2" t="s">
        <v>33</v>
      </c>
      <c r="E15" s="2"/>
      <c r="F15" s="2"/>
      <c r="G15" s="2"/>
      <c r="H15" s="2"/>
      <c r="I15" s="2"/>
    </row>
    <row r="16" spans="1:15" ht="42.75">
      <c r="A16" s="4" t="s">
        <v>1</v>
      </c>
      <c r="B16" s="88" t="s">
        <v>73</v>
      </c>
      <c r="C16" s="88"/>
      <c r="D16" s="18" t="s">
        <v>34</v>
      </c>
      <c r="E16" s="18" t="s">
        <v>35</v>
      </c>
      <c r="F16" s="18" t="s">
        <v>36</v>
      </c>
      <c r="G16" s="19" t="s">
        <v>37</v>
      </c>
      <c r="H16" s="18" t="s">
        <v>38</v>
      </c>
      <c r="I16" s="25" t="s">
        <v>39</v>
      </c>
      <c r="J16" s="19" t="s">
        <v>40</v>
      </c>
      <c r="K16" s="18" t="s">
        <v>41</v>
      </c>
      <c r="L16" s="18" t="s">
        <v>42</v>
      </c>
      <c r="M16" s="18" t="s">
        <v>43</v>
      </c>
      <c r="N16" s="18" t="s">
        <v>75</v>
      </c>
      <c r="O16" s="10" t="s">
        <v>8</v>
      </c>
    </row>
    <row r="17" spans="1:15" ht="14.25">
      <c r="A17" s="4" t="s">
        <v>44</v>
      </c>
      <c r="B17" s="89"/>
      <c r="C17" s="89"/>
      <c r="D17" s="10">
        <v>35</v>
      </c>
      <c r="E17" s="10">
        <v>35</v>
      </c>
      <c r="F17" s="10">
        <v>35</v>
      </c>
      <c r="G17" s="10">
        <v>35</v>
      </c>
      <c r="H17" s="10">
        <v>35</v>
      </c>
      <c r="I17" s="10">
        <v>35</v>
      </c>
      <c r="J17" s="10">
        <v>35</v>
      </c>
      <c r="K17" s="10">
        <v>35</v>
      </c>
      <c r="L17" s="10">
        <v>35</v>
      </c>
      <c r="M17" s="10">
        <v>35</v>
      </c>
      <c r="N17" s="10">
        <v>20</v>
      </c>
      <c r="O17" s="10" t="s">
        <v>10</v>
      </c>
    </row>
    <row r="18" spans="1:15" ht="14.25">
      <c r="A18" s="4" t="s">
        <v>11</v>
      </c>
      <c r="B18" s="89"/>
      <c r="C18" s="89"/>
      <c r="D18" s="10">
        <v>2.2</v>
      </c>
      <c r="E18" s="10">
        <v>2.2</v>
      </c>
      <c r="F18" s="10">
        <v>2.2</v>
      </c>
      <c r="G18" s="10">
        <v>2.4</v>
      </c>
      <c r="H18" s="10">
        <v>2.2</v>
      </c>
      <c r="I18" s="10">
        <v>2.2</v>
      </c>
      <c r="J18" s="10">
        <v>2.2</v>
      </c>
      <c r="K18" s="10">
        <v>2.2</v>
      </c>
      <c r="L18" s="10">
        <v>2.2</v>
      </c>
      <c r="M18" s="10">
        <v>2.2</v>
      </c>
      <c r="N18" s="10">
        <v>2</v>
      </c>
      <c r="O18" s="10" t="s">
        <v>13</v>
      </c>
    </row>
    <row r="19" spans="1:15" ht="14.25">
      <c r="A19" s="4" t="s">
        <v>14</v>
      </c>
      <c r="B19" s="88" t="s">
        <v>45</v>
      </c>
      <c r="C19" s="88"/>
      <c r="D19" s="10">
        <v>1.6</v>
      </c>
      <c r="E19" s="10">
        <v>1.5</v>
      </c>
      <c r="F19" s="10">
        <v>1.6</v>
      </c>
      <c r="G19" s="11" t="s">
        <v>46</v>
      </c>
      <c r="H19" s="15">
        <v>1.3</v>
      </c>
      <c r="I19" s="20">
        <v>0.8</v>
      </c>
      <c r="J19" s="15">
        <v>1.3</v>
      </c>
      <c r="K19" s="10">
        <v>2</v>
      </c>
      <c r="L19" s="20">
        <v>1</v>
      </c>
      <c r="M19" s="20">
        <v>1</v>
      </c>
      <c r="N19" s="26">
        <v>0.5</v>
      </c>
      <c r="O19" s="10" t="s">
        <v>47</v>
      </c>
    </row>
    <row r="20" spans="1:15" ht="14.25">
      <c r="A20" s="92" t="s">
        <v>17</v>
      </c>
      <c r="B20" s="89" t="s">
        <v>48</v>
      </c>
      <c r="C20" s="89"/>
      <c r="D20" s="10">
        <v>9</v>
      </c>
      <c r="E20" s="10">
        <v>9</v>
      </c>
      <c r="F20" s="10">
        <v>9</v>
      </c>
      <c r="G20" s="11">
        <v>10</v>
      </c>
      <c r="H20" s="20">
        <v>0.15</v>
      </c>
      <c r="I20" s="26">
        <v>1.3</v>
      </c>
      <c r="J20" s="26">
        <v>1.3</v>
      </c>
      <c r="K20" s="10">
        <v>30</v>
      </c>
      <c r="L20" s="11" t="s">
        <v>49</v>
      </c>
      <c r="M20" s="10">
        <v>15</v>
      </c>
      <c r="N20" s="20">
        <v>5</v>
      </c>
      <c r="O20" s="10" t="s">
        <v>47</v>
      </c>
    </row>
    <row r="21" spans="1:15" ht="14.25">
      <c r="A21" s="93"/>
      <c r="B21" s="89" t="s">
        <v>50</v>
      </c>
      <c r="C21" s="89"/>
      <c r="D21" s="10">
        <v>4</v>
      </c>
      <c r="E21" s="10">
        <v>4</v>
      </c>
      <c r="F21" s="10">
        <v>4</v>
      </c>
      <c r="G21" s="11" t="s">
        <v>46</v>
      </c>
      <c r="H21" s="11" t="s">
        <v>30</v>
      </c>
      <c r="I21" s="11" t="s">
        <v>30</v>
      </c>
      <c r="J21" s="26">
        <v>0.53</v>
      </c>
      <c r="K21" s="10">
        <v>8</v>
      </c>
      <c r="L21" s="11" t="s">
        <v>51</v>
      </c>
      <c r="M21" s="10">
        <v>5</v>
      </c>
      <c r="N21" s="11" t="s">
        <v>30</v>
      </c>
      <c r="O21" s="10" t="s">
        <v>47</v>
      </c>
    </row>
    <row r="22" spans="1:15" ht="14.25">
      <c r="A22" s="10" t="s">
        <v>52</v>
      </c>
      <c r="B22" s="89"/>
      <c r="C22" s="89"/>
      <c r="D22" s="10">
        <v>5</v>
      </c>
      <c r="E22" s="10">
        <v>5</v>
      </c>
      <c r="F22" s="10">
        <v>5</v>
      </c>
      <c r="G22" s="10">
        <v>8</v>
      </c>
      <c r="H22" s="10">
        <v>3.2</v>
      </c>
      <c r="I22" s="10">
        <v>3.2</v>
      </c>
      <c r="J22" s="10">
        <v>3.2</v>
      </c>
      <c r="K22" s="10">
        <v>4.3</v>
      </c>
      <c r="L22" s="11" t="s">
        <v>53</v>
      </c>
      <c r="M22" s="10">
        <v>4.2</v>
      </c>
      <c r="N22" s="10">
        <v>5</v>
      </c>
      <c r="O22" s="10" t="s">
        <v>54</v>
      </c>
    </row>
    <row r="23" spans="1:15" ht="14.25">
      <c r="A23" s="4" t="s">
        <v>21</v>
      </c>
      <c r="B23" s="88" t="s">
        <v>55</v>
      </c>
      <c r="C23" s="88"/>
      <c r="D23" s="10">
        <v>210</v>
      </c>
      <c r="E23" s="20">
        <v>50</v>
      </c>
      <c r="F23" s="10">
        <v>210</v>
      </c>
      <c r="G23" s="26">
        <v>40</v>
      </c>
      <c r="H23" s="20">
        <v>50</v>
      </c>
      <c r="I23" s="20">
        <v>50</v>
      </c>
      <c r="J23" s="20">
        <v>50</v>
      </c>
      <c r="K23" s="20">
        <v>50</v>
      </c>
      <c r="L23" s="11">
        <v>200</v>
      </c>
      <c r="M23" s="26">
        <v>40</v>
      </c>
      <c r="N23" s="10">
        <v>150</v>
      </c>
      <c r="O23" s="10" t="s">
        <v>56</v>
      </c>
    </row>
    <row r="24" spans="1:15" ht="14.25">
      <c r="A24" s="4" t="s">
        <v>23</v>
      </c>
      <c r="B24" s="89" t="s">
        <v>57</v>
      </c>
      <c r="C24" s="89"/>
      <c r="D24" s="10">
        <v>73</v>
      </c>
      <c r="E24" s="10">
        <v>68</v>
      </c>
      <c r="F24" s="10">
        <v>73</v>
      </c>
      <c r="G24" s="20">
        <v>80</v>
      </c>
      <c r="H24" s="10">
        <v>68</v>
      </c>
      <c r="I24" s="26">
        <v>83</v>
      </c>
      <c r="J24" s="26">
        <v>83</v>
      </c>
      <c r="K24" s="10">
        <v>68</v>
      </c>
      <c r="L24" s="11" t="s">
        <v>58</v>
      </c>
      <c r="M24" s="20">
        <v>78</v>
      </c>
      <c r="N24" s="10">
        <v>68</v>
      </c>
      <c r="O24" s="10" t="s">
        <v>25</v>
      </c>
    </row>
    <row r="25" spans="1:15" ht="14.25">
      <c r="A25" s="4" t="s">
        <v>59</v>
      </c>
      <c r="B25" s="89" t="s">
        <v>60</v>
      </c>
      <c r="C25" s="89"/>
      <c r="D25" s="10">
        <v>2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5">
        <v>1.3</v>
      </c>
      <c r="O25" s="10" t="s">
        <v>10</v>
      </c>
    </row>
    <row r="26" spans="1:15" ht="14.25">
      <c r="A26" s="4" t="s">
        <v>26</v>
      </c>
      <c r="B26" s="89"/>
      <c r="C26" s="89"/>
      <c r="D26" s="10">
        <v>125</v>
      </c>
      <c r="E26" s="10">
        <v>125</v>
      </c>
      <c r="F26" s="10">
        <v>125</v>
      </c>
      <c r="G26" s="10">
        <v>125</v>
      </c>
      <c r="H26" s="10">
        <v>125</v>
      </c>
      <c r="I26" s="10">
        <v>125</v>
      </c>
      <c r="J26" s="10">
        <v>125</v>
      </c>
      <c r="K26" s="10">
        <v>125</v>
      </c>
      <c r="L26" s="10">
        <v>150</v>
      </c>
      <c r="M26" s="10">
        <v>125</v>
      </c>
      <c r="N26" s="10">
        <v>125</v>
      </c>
      <c r="O26" s="10" t="s">
        <v>27</v>
      </c>
    </row>
    <row r="27" spans="1:15" ht="14.25">
      <c r="A27" s="7" t="s">
        <v>29</v>
      </c>
      <c r="B27" s="89"/>
      <c r="C27" s="89"/>
      <c r="D27" s="10">
        <v>65</v>
      </c>
      <c r="E27" s="10">
        <v>65</v>
      </c>
      <c r="F27" s="10">
        <v>65</v>
      </c>
      <c r="G27" s="10">
        <v>54</v>
      </c>
      <c r="H27" s="10">
        <v>65</v>
      </c>
      <c r="I27" s="10">
        <v>65</v>
      </c>
      <c r="J27" s="10">
        <v>65</v>
      </c>
      <c r="K27" s="10">
        <v>50</v>
      </c>
      <c r="L27" s="10">
        <v>50</v>
      </c>
      <c r="M27" s="10">
        <v>19</v>
      </c>
      <c r="N27" s="10">
        <v>50</v>
      </c>
      <c r="O27" s="10" t="s">
        <v>28</v>
      </c>
    </row>
    <row r="28" spans="1:15" ht="14.25">
      <c r="A28" s="10" t="s">
        <v>31</v>
      </c>
      <c r="B28" s="89"/>
      <c r="C28" s="89"/>
      <c r="D28" s="10">
        <v>-0.8</v>
      </c>
      <c r="E28" s="10">
        <v>-0.8</v>
      </c>
      <c r="F28" s="10">
        <v>-0.8</v>
      </c>
      <c r="G28" s="10">
        <v>-0.6</v>
      </c>
      <c r="H28" s="15">
        <v>-0.3</v>
      </c>
      <c r="I28" s="15">
        <v>-0.3</v>
      </c>
      <c r="J28" s="15">
        <v>-0.3</v>
      </c>
      <c r="K28" s="10">
        <v>-1.1</v>
      </c>
      <c r="L28" s="10">
        <v>-1.1</v>
      </c>
      <c r="M28" s="10">
        <v>-1.1</v>
      </c>
      <c r="N28" s="12" t="s">
        <v>61</v>
      </c>
      <c r="O28" s="10" t="s">
        <v>62</v>
      </c>
    </row>
    <row r="31" spans="1:2" ht="15">
      <c r="A31" s="91" t="s">
        <v>102</v>
      </c>
      <c r="B31" s="91"/>
    </row>
    <row r="32" spans="1:3" ht="14.25">
      <c r="A32" s="94" t="s">
        <v>63</v>
      </c>
      <c r="B32" s="94"/>
      <c r="C32" s="94"/>
    </row>
    <row r="33" spans="1:7" ht="15">
      <c r="A33" s="4" t="s">
        <v>1</v>
      </c>
      <c r="B33" s="29" t="s">
        <v>87</v>
      </c>
      <c r="C33" s="27" t="s">
        <v>39</v>
      </c>
      <c r="F33" s="95" t="s">
        <v>101</v>
      </c>
      <c r="G33" s="95"/>
    </row>
    <row r="34" spans="1:7" ht="15">
      <c r="A34" s="4" t="s">
        <v>44</v>
      </c>
      <c r="B34" s="21" t="s">
        <v>103</v>
      </c>
      <c r="C34" s="21" t="s">
        <v>64</v>
      </c>
      <c r="F34" s="96" t="s">
        <v>100</v>
      </c>
      <c r="G34" s="96"/>
    </row>
    <row r="35" spans="1:7" ht="15">
      <c r="A35" s="4" t="s">
        <v>11</v>
      </c>
      <c r="B35" s="21" t="s">
        <v>104</v>
      </c>
      <c r="C35" s="21" t="s">
        <v>65</v>
      </c>
      <c r="F35" s="97" t="s">
        <v>147</v>
      </c>
      <c r="G35" s="97"/>
    </row>
    <row r="36" spans="1:7" ht="15">
      <c r="A36" s="4" t="s">
        <v>66</v>
      </c>
      <c r="B36" s="30" t="s">
        <v>105</v>
      </c>
      <c r="C36" s="21" t="s">
        <v>67</v>
      </c>
      <c r="F36" s="98" t="s">
        <v>146</v>
      </c>
      <c r="G36" s="98"/>
    </row>
    <row r="37" spans="1:3" ht="14.25">
      <c r="A37" s="4" t="s">
        <v>17</v>
      </c>
      <c r="B37" s="28" t="s">
        <v>89</v>
      </c>
      <c r="C37" s="21" t="s">
        <v>68</v>
      </c>
    </row>
    <row r="38" spans="1:3" ht="14.25">
      <c r="A38" s="4" t="s">
        <v>21</v>
      </c>
      <c r="B38" s="30" t="s">
        <v>82</v>
      </c>
      <c r="C38" s="21" t="s">
        <v>69</v>
      </c>
    </row>
    <row r="39" spans="1:3" ht="14.25">
      <c r="A39" s="4" t="s">
        <v>23</v>
      </c>
      <c r="B39" s="21" t="s">
        <v>106</v>
      </c>
      <c r="C39" s="30" t="s">
        <v>70</v>
      </c>
    </row>
    <row r="40" spans="1:3" ht="14.25">
      <c r="A40" s="4" t="s">
        <v>26</v>
      </c>
      <c r="B40" s="21" t="s">
        <v>71</v>
      </c>
      <c r="C40" s="21" t="s">
        <v>71</v>
      </c>
    </row>
    <row r="41" spans="1:3" ht="14.25">
      <c r="A41" s="7" t="s">
        <v>29</v>
      </c>
      <c r="B41" s="21" t="s">
        <v>107</v>
      </c>
      <c r="C41" s="21" t="s">
        <v>72</v>
      </c>
    </row>
  </sheetData>
  <mergeCells count="31">
    <mergeCell ref="F33:G33"/>
    <mergeCell ref="F34:G34"/>
    <mergeCell ref="F35:G35"/>
    <mergeCell ref="F36:G36"/>
    <mergeCell ref="A32:C32"/>
    <mergeCell ref="B26:C26"/>
    <mergeCell ref="B27:C27"/>
    <mergeCell ref="B28:C28"/>
    <mergeCell ref="B18:C18"/>
    <mergeCell ref="A31:B31"/>
    <mergeCell ref="B19:C19"/>
    <mergeCell ref="A20:A21"/>
    <mergeCell ref="B20:C20"/>
    <mergeCell ref="B21:C21"/>
    <mergeCell ref="B22:C22"/>
    <mergeCell ref="B23:C23"/>
    <mergeCell ref="B24:C24"/>
    <mergeCell ref="B25:C25"/>
    <mergeCell ref="B10:C10"/>
    <mergeCell ref="B11:C11"/>
    <mergeCell ref="B16:C16"/>
    <mergeCell ref="B17:C17"/>
    <mergeCell ref="B12:C12"/>
    <mergeCell ref="B6:C6"/>
    <mergeCell ref="B7:C7"/>
    <mergeCell ref="B8:C8"/>
    <mergeCell ref="B9:C9"/>
    <mergeCell ref="B2:C2"/>
    <mergeCell ref="B3:C3"/>
    <mergeCell ref="B4:C4"/>
    <mergeCell ref="B5:C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E25" sqref="E25"/>
    </sheetView>
  </sheetViews>
  <sheetFormatPr defaultColWidth="9.140625" defaultRowHeight="12.75"/>
  <cols>
    <col min="1" max="1" width="3.8515625" style="31" customWidth="1"/>
    <col min="2" max="2" width="22.57421875" style="31" customWidth="1"/>
    <col min="3" max="3" width="10.57421875" style="31" customWidth="1"/>
    <col min="4" max="4" width="11.28125" style="31" customWidth="1"/>
    <col min="5" max="5" width="12.28125" style="31" customWidth="1"/>
    <col min="6" max="6" width="11.140625" style="31" customWidth="1"/>
    <col min="7" max="7" width="10.57421875" style="31" customWidth="1"/>
    <col min="8" max="8" width="12.00390625" style="31" customWidth="1"/>
    <col min="9" max="9" width="10.421875" style="31" customWidth="1"/>
    <col min="10" max="10" width="10.8515625" style="31" customWidth="1"/>
    <col min="11" max="11" width="10.57421875" style="31" customWidth="1"/>
    <col min="12" max="14" width="9.140625" style="31" customWidth="1"/>
    <col min="15" max="15" width="9.28125" style="31" customWidth="1"/>
    <col min="16" max="16" width="15.00390625" style="31" customWidth="1"/>
    <col min="17" max="16384" width="9.140625" style="31" customWidth="1"/>
  </cols>
  <sheetData>
    <row r="1" ht="21" customHeight="1">
      <c r="A1" s="1" t="s">
        <v>149</v>
      </c>
    </row>
    <row r="2" spans="1:15" ht="28.5">
      <c r="A2" s="80" t="s">
        <v>1</v>
      </c>
      <c r="B2" s="81"/>
      <c r="C2" s="84" t="s">
        <v>73</v>
      </c>
      <c r="D2" s="82"/>
      <c r="E2" s="85"/>
      <c r="F2" s="6" t="s">
        <v>3</v>
      </c>
      <c r="G2" s="43" t="s">
        <v>91</v>
      </c>
      <c r="H2" s="6" t="s">
        <v>96</v>
      </c>
      <c r="I2" s="44" t="s">
        <v>86</v>
      </c>
      <c r="J2" s="43" t="s">
        <v>83</v>
      </c>
      <c r="K2" s="43" t="s">
        <v>78</v>
      </c>
      <c r="L2" s="43" t="s">
        <v>84</v>
      </c>
      <c r="M2" s="44" t="s">
        <v>85</v>
      </c>
      <c r="N2" s="29" t="s">
        <v>87</v>
      </c>
      <c r="O2" s="44" t="s">
        <v>8</v>
      </c>
    </row>
    <row r="3" spans="1:15" ht="14.25">
      <c r="A3" s="80" t="s">
        <v>9</v>
      </c>
      <c r="B3" s="81"/>
      <c r="C3" s="84"/>
      <c r="D3" s="82"/>
      <c r="E3" s="85"/>
      <c r="F3" s="7">
        <v>40</v>
      </c>
      <c r="G3" s="7">
        <v>35</v>
      </c>
      <c r="H3" s="7">
        <v>35</v>
      </c>
      <c r="I3" s="9">
        <v>30</v>
      </c>
      <c r="J3" s="9" t="s">
        <v>79</v>
      </c>
      <c r="K3" s="9" t="s">
        <v>79</v>
      </c>
      <c r="L3" s="9">
        <v>40</v>
      </c>
      <c r="M3" s="9">
        <v>40</v>
      </c>
      <c r="N3" s="9" t="s">
        <v>88</v>
      </c>
      <c r="O3" s="4" t="s">
        <v>10</v>
      </c>
    </row>
    <row r="4" spans="1:15" ht="14.25">
      <c r="A4" s="80" t="s">
        <v>11</v>
      </c>
      <c r="B4" s="81"/>
      <c r="C4" s="84" t="s">
        <v>12</v>
      </c>
      <c r="D4" s="82"/>
      <c r="E4" s="85"/>
      <c r="F4" s="7">
        <v>2.2</v>
      </c>
      <c r="G4" s="7">
        <v>4.5</v>
      </c>
      <c r="H4" s="7">
        <v>4.5</v>
      </c>
      <c r="I4" s="15">
        <v>3.6</v>
      </c>
      <c r="J4" s="15">
        <v>4</v>
      </c>
      <c r="K4" s="12">
        <v>2</v>
      </c>
      <c r="L4" s="12">
        <v>2.2</v>
      </c>
      <c r="M4" s="12">
        <v>2.2</v>
      </c>
      <c r="N4" s="12">
        <v>1.4</v>
      </c>
      <c r="O4" s="4" t="s">
        <v>13</v>
      </c>
    </row>
    <row r="5" spans="1:15" ht="14.25">
      <c r="A5" s="80" t="s">
        <v>14</v>
      </c>
      <c r="B5" s="81"/>
      <c r="C5" s="84" t="s">
        <v>15</v>
      </c>
      <c r="D5" s="82"/>
      <c r="E5" s="85"/>
      <c r="F5" s="13">
        <v>0.005</v>
      </c>
      <c r="G5" s="13">
        <v>0.005</v>
      </c>
      <c r="H5" s="13">
        <v>0.005</v>
      </c>
      <c r="I5" s="14" t="s">
        <v>116</v>
      </c>
      <c r="J5" s="9" t="s">
        <v>121</v>
      </c>
      <c r="K5" s="9" t="s">
        <v>128</v>
      </c>
      <c r="L5" s="14">
        <v>0.005</v>
      </c>
      <c r="M5" s="9">
        <v>0.01</v>
      </c>
      <c r="N5" s="22" t="s">
        <v>90</v>
      </c>
      <c r="O5" s="4" t="s">
        <v>16</v>
      </c>
    </row>
    <row r="6" spans="1:15" ht="14.25">
      <c r="A6" s="80" t="s">
        <v>17</v>
      </c>
      <c r="B6" s="81"/>
      <c r="C6" s="84" t="s">
        <v>18</v>
      </c>
      <c r="D6" s="82"/>
      <c r="E6" s="85"/>
      <c r="F6" s="7">
        <v>0.1</v>
      </c>
      <c r="G6" s="7">
        <v>0.1</v>
      </c>
      <c r="H6" s="7">
        <v>0.1</v>
      </c>
      <c r="I6" s="14">
        <v>0.05</v>
      </c>
      <c r="J6" s="14" t="s">
        <v>81</v>
      </c>
      <c r="K6" s="14" t="s">
        <v>81</v>
      </c>
      <c r="L6" s="9">
        <v>0.1</v>
      </c>
      <c r="M6" s="9">
        <v>0.1</v>
      </c>
      <c r="N6" s="22" t="s">
        <v>89</v>
      </c>
      <c r="O6" s="7" t="s">
        <v>20</v>
      </c>
    </row>
    <row r="7" spans="1:15" ht="14.25">
      <c r="A7" s="80" t="s">
        <v>21</v>
      </c>
      <c r="B7" s="81"/>
      <c r="C7" s="84" t="s">
        <v>22</v>
      </c>
      <c r="D7" s="82"/>
      <c r="E7" s="85"/>
      <c r="F7" s="7">
        <v>0.003</v>
      </c>
      <c r="G7" s="13">
        <v>0.001</v>
      </c>
      <c r="H7" s="7">
        <v>0.003</v>
      </c>
      <c r="I7" s="9" t="s">
        <v>30</v>
      </c>
      <c r="J7" s="22" t="s">
        <v>82</v>
      </c>
      <c r="K7" s="22" t="s">
        <v>82</v>
      </c>
      <c r="L7" s="14">
        <v>0.001</v>
      </c>
      <c r="M7" s="14">
        <v>0.001</v>
      </c>
      <c r="N7" s="22" t="s">
        <v>82</v>
      </c>
      <c r="O7" s="7" t="s">
        <v>20</v>
      </c>
    </row>
    <row r="8" spans="1:15" ht="14.25">
      <c r="A8" s="80" t="s">
        <v>23</v>
      </c>
      <c r="B8" s="81"/>
      <c r="C8" s="84" t="s">
        <v>24</v>
      </c>
      <c r="D8" s="82"/>
      <c r="E8" s="85"/>
      <c r="F8" s="13">
        <v>80</v>
      </c>
      <c r="G8" s="23">
        <v>86</v>
      </c>
      <c r="H8" s="13">
        <v>80</v>
      </c>
      <c r="I8" s="9" t="s">
        <v>30</v>
      </c>
      <c r="J8" s="9" t="s">
        <v>126</v>
      </c>
      <c r="K8" s="9" t="s">
        <v>126</v>
      </c>
      <c r="L8" s="14">
        <v>80</v>
      </c>
      <c r="M8" s="14">
        <v>80</v>
      </c>
      <c r="N8" s="9">
        <v>75</v>
      </c>
      <c r="O8" s="4" t="s">
        <v>25</v>
      </c>
    </row>
    <row r="9" spans="1:16" ht="14.25">
      <c r="A9" s="80" t="s">
        <v>26</v>
      </c>
      <c r="B9" s="81"/>
      <c r="C9" s="84"/>
      <c r="D9" s="82"/>
      <c r="E9" s="85"/>
      <c r="F9" s="7">
        <v>125</v>
      </c>
      <c r="G9" s="4">
        <v>125</v>
      </c>
      <c r="H9" s="4">
        <v>125</v>
      </c>
      <c r="I9" s="4">
        <v>125</v>
      </c>
      <c r="J9" s="4">
        <v>125</v>
      </c>
      <c r="K9" s="8">
        <v>125</v>
      </c>
      <c r="L9" s="8">
        <v>125</v>
      </c>
      <c r="M9" s="8">
        <v>125</v>
      </c>
      <c r="N9" s="8">
        <v>125</v>
      </c>
      <c r="O9" s="4" t="s">
        <v>27</v>
      </c>
      <c r="P9" s="31" t="s">
        <v>131</v>
      </c>
    </row>
    <row r="10" spans="1:15" ht="14.25">
      <c r="A10" s="102" t="s">
        <v>29</v>
      </c>
      <c r="B10" s="103"/>
      <c r="C10" s="84"/>
      <c r="D10" s="82"/>
      <c r="E10" s="85"/>
      <c r="F10" s="7">
        <v>50</v>
      </c>
      <c r="G10" s="7">
        <v>50</v>
      </c>
      <c r="H10" s="8" t="s">
        <v>30</v>
      </c>
      <c r="I10" s="8">
        <v>50</v>
      </c>
      <c r="J10" s="8">
        <v>50</v>
      </c>
      <c r="K10" s="8">
        <v>50</v>
      </c>
      <c r="L10" s="8">
        <v>50</v>
      </c>
      <c r="M10" s="8">
        <v>50</v>
      </c>
      <c r="N10" s="8">
        <v>40</v>
      </c>
      <c r="O10" s="7" t="s">
        <v>28</v>
      </c>
    </row>
    <row r="11" spans="1:15" ht="14.25">
      <c r="A11" s="104" t="s">
        <v>31</v>
      </c>
      <c r="B11" s="105"/>
      <c r="C11" s="86"/>
      <c r="D11" s="101"/>
      <c r="E11" s="87"/>
      <c r="F11" s="15">
        <v>1</v>
      </c>
      <c r="G11" s="10">
        <v>1</v>
      </c>
      <c r="H11" s="10">
        <v>1</v>
      </c>
      <c r="I11" s="11" t="s">
        <v>30</v>
      </c>
      <c r="J11" s="11" t="s">
        <v>30</v>
      </c>
      <c r="K11" s="11" t="s">
        <v>30</v>
      </c>
      <c r="L11" s="11">
        <v>1</v>
      </c>
      <c r="M11" s="11">
        <v>1</v>
      </c>
      <c r="N11" s="11"/>
      <c r="O11" s="4" t="s">
        <v>20</v>
      </c>
    </row>
    <row r="12" spans="1:15" ht="14.25">
      <c r="A12" s="106" t="s">
        <v>59</v>
      </c>
      <c r="B12" s="106"/>
      <c r="C12" s="83" t="s">
        <v>115</v>
      </c>
      <c r="D12" s="99"/>
      <c r="E12" s="100"/>
      <c r="F12" s="56">
        <v>1.75</v>
      </c>
      <c r="G12" s="46">
        <v>1.75</v>
      </c>
      <c r="I12" s="46">
        <v>0.2</v>
      </c>
      <c r="J12" s="46">
        <v>0.14</v>
      </c>
      <c r="K12" s="46">
        <v>0.19</v>
      </c>
      <c r="L12" s="46">
        <v>1.75</v>
      </c>
      <c r="M12" s="46">
        <v>1.75</v>
      </c>
      <c r="N12" s="32"/>
      <c r="O12" s="32" t="s">
        <v>10</v>
      </c>
    </row>
    <row r="13" spans="1:15" ht="14.25">
      <c r="A13" s="45" t="s">
        <v>119</v>
      </c>
      <c r="B13" s="45"/>
      <c r="C13" s="83"/>
      <c r="D13" s="99"/>
      <c r="E13" s="100"/>
      <c r="F13" s="55">
        <v>3</v>
      </c>
      <c r="G13" s="46">
        <v>3</v>
      </c>
      <c r="H13" s="57"/>
      <c r="I13" s="46">
        <v>5</v>
      </c>
      <c r="J13" s="46">
        <v>5</v>
      </c>
      <c r="K13" s="46">
        <v>5</v>
      </c>
      <c r="L13" s="46">
        <v>3</v>
      </c>
      <c r="M13" s="46">
        <v>3</v>
      </c>
      <c r="N13" s="32">
        <v>5</v>
      </c>
      <c r="O13" s="32"/>
    </row>
    <row r="14" spans="1:15" ht="14.25">
      <c r="A14" s="47" t="s">
        <v>120</v>
      </c>
      <c r="B14" s="45"/>
      <c r="C14" s="83" t="s">
        <v>129</v>
      </c>
      <c r="D14" s="99"/>
      <c r="E14" s="100"/>
      <c r="F14" s="15">
        <v>1.33</v>
      </c>
      <c r="G14" s="46">
        <v>2.55</v>
      </c>
      <c r="H14" s="10">
        <v>1.42</v>
      </c>
      <c r="I14" s="46">
        <v>4.48</v>
      </c>
      <c r="J14" s="46">
        <v>5.09</v>
      </c>
      <c r="K14" s="46">
        <v>3.65</v>
      </c>
      <c r="L14" s="46">
        <v>2.65</v>
      </c>
      <c r="M14" s="46"/>
      <c r="N14" s="32">
        <v>3.14</v>
      </c>
      <c r="O14" s="32" t="s">
        <v>130</v>
      </c>
    </row>
    <row r="15" spans="1:14" ht="12.75">
      <c r="A15" s="31" t="s">
        <v>117</v>
      </c>
      <c r="B15" s="31" t="s">
        <v>118</v>
      </c>
      <c r="F15" s="58"/>
      <c r="G15" s="58"/>
      <c r="H15" s="58"/>
      <c r="I15" s="58"/>
      <c r="J15" s="58"/>
      <c r="K15" s="58"/>
      <c r="L15" s="58"/>
      <c r="M15" s="58"/>
      <c r="N15" s="58"/>
    </row>
    <row r="16" spans="1:2" ht="12.75">
      <c r="A16" s="31" t="s">
        <v>122</v>
      </c>
      <c r="B16" s="31" t="s">
        <v>123</v>
      </c>
    </row>
    <row r="17" spans="1:2" ht="12.75">
      <c r="A17" s="31" t="s">
        <v>122</v>
      </c>
      <c r="B17" s="31" t="s">
        <v>127</v>
      </c>
    </row>
    <row r="18" spans="1:2" ht="12.75">
      <c r="A18" s="31" t="s">
        <v>125</v>
      </c>
      <c r="B18" s="31" t="s">
        <v>124</v>
      </c>
    </row>
    <row r="21" spans="2:3" ht="14.25" customHeight="1">
      <c r="B21" s="73" t="s">
        <v>101</v>
      </c>
      <c r="C21" s="77"/>
    </row>
    <row r="22" spans="2:3" ht="15">
      <c r="B22" s="74" t="s">
        <v>100</v>
      </c>
      <c r="C22" s="77"/>
    </row>
    <row r="23" spans="2:3" ht="15">
      <c r="B23" s="78"/>
      <c r="C23" s="78"/>
    </row>
    <row r="24" spans="2:3" ht="15">
      <c r="B24" s="78"/>
      <c r="C24" s="78"/>
    </row>
  </sheetData>
  <mergeCells count="24">
    <mergeCell ref="C13:E13"/>
    <mergeCell ref="C14:E14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2:E12"/>
    <mergeCell ref="C11:E11"/>
    <mergeCell ref="A10:B10"/>
    <mergeCell ref="A11:B11"/>
    <mergeCell ref="A12:B12"/>
    <mergeCell ref="A6:B6"/>
    <mergeCell ref="A7:B7"/>
    <mergeCell ref="A8:B8"/>
    <mergeCell ref="A9:B9"/>
    <mergeCell ref="A2:B2"/>
    <mergeCell ref="A3:B3"/>
    <mergeCell ref="A4:B4"/>
    <mergeCell ref="A5:B5"/>
  </mergeCells>
  <printOptions/>
  <pageMargins left="0.75" right="0.75" top="1" bottom="1" header="0.5" footer="0.5"/>
  <pageSetup fitToHeight="1" fitToWidth="1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17" sqref="F17"/>
    </sheetView>
  </sheetViews>
  <sheetFormatPr defaultColWidth="9.140625" defaultRowHeight="12.75"/>
  <cols>
    <col min="1" max="1" width="28.57421875" style="64" customWidth="1"/>
    <col min="2" max="2" width="22.8515625" style="64" customWidth="1"/>
    <col min="3" max="3" width="15.00390625" style="64" customWidth="1"/>
    <col min="4" max="4" width="9.140625" style="64" customWidth="1"/>
    <col min="5" max="5" width="12.7109375" style="64" customWidth="1"/>
    <col min="6" max="6" width="14.28125" style="64" customWidth="1"/>
    <col min="7" max="7" width="14.421875" style="64" customWidth="1"/>
    <col min="8" max="8" width="14.28125" style="64" customWidth="1"/>
    <col min="9" max="9" width="13.7109375" style="64" customWidth="1"/>
    <col min="10" max="10" width="17.00390625" style="64" customWidth="1"/>
    <col min="11" max="16384" width="9.140625" style="64" customWidth="1"/>
  </cols>
  <sheetData>
    <row r="1" spans="1:10" ht="29.25">
      <c r="A1" s="1" t="s">
        <v>148</v>
      </c>
      <c r="B1" s="1"/>
      <c r="C1" s="1"/>
      <c r="E1" s="65" t="s">
        <v>142</v>
      </c>
      <c r="F1" s="110" t="s">
        <v>150</v>
      </c>
      <c r="G1" s="110"/>
      <c r="H1" s="66" t="s">
        <v>143</v>
      </c>
      <c r="I1" s="16"/>
      <c r="J1" s="66" t="s">
        <v>144</v>
      </c>
    </row>
    <row r="2" spans="1:11" ht="28.5">
      <c r="A2" s="4" t="s">
        <v>1</v>
      </c>
      <c r="B2" s="84" t="s">
        <v>73</v>
      </c>
      <c r="C2" s="85"/>
      <c r="D2" s="62" t="s">
        <v>5</v>
      </c>
      <c r="E2" s="62" t="s">
        <v>95</v>
      </c>
      <c r="F2" s="43" t="s">
        <v>3</v>
      </c>
      <c r="G2" s="43" t="s">
        <v>96</v>
      </c>
      <c r="H2" s="43" t="s">
        <v>91</v>
      </c>
      <c r="I2" s="43" t="s">
        <v>84</v>
      </c>
      <c r="J2" s="29" t="s">
        <v>87</v>
      </c>
      <c r="K2" s="6" t="s">
        <v>8</v>
      </c>
    </row>
    <row r="3" spans="1:11" ht="14.25">
      <c r="A3" s="4" t="s">
        <v>9</v>
      </c>
      <c r="B3" s="84"/>
      <c r="C3" s="85"/>
      <c r="D3" s="7">
        <v>40</v>
      </c>
      <c r="E3" s="7">
        <v>40</v>
      </c>
      <c r="F3" s="7">
        <v>40</v>
      </c>
      <c r="G3" s="7">
        <v>35</v>
      </c>
      <c r="H3" s="7">
        <v>35</v>
      </c>
      <c r="I3" s="9">
        <v>40</v>
      </c>
      <c r="J3" s="9" t="s">
        <v>88</v>
      </c>
      <c r="K3" s="4" t="s">
        <v>10</v>
      </c>
    </row>
    <row r="4" spans="1:11" ht="14.25">
      <c r="A4" s="4" t="s">
        <v>11</v>
      </c>
      <c r="B4" s="84" t="s">
        <v>12</v>
      </c>
      <c r="C4" s="85"/>
      <c r="D4" s="7">
        <v>2.2</v>
      </c>
      <c r="E4" s="7">
        <v>2.2</v>
      </c>
      <c r="F4" s="7">
        <v>2.2</v>
      </c>
      <c r="G4" s="7">
        <v>4.5</v>
      </c>
      <c r="H4" s="7">
        <v>4.5</v>
      </c>
      <c r="I4" s="12">
        <v>2.2</v>
      </c>
      <c r="J4" s="12">
        <v>1.4</v>
      </c>
      <c r="K4" s="4" t="s">
        <v>13</v>
      </c>
    </row>
    <row r="5" spans="1:11" ht="14.25">
      <c r="A5" s="4" t="s">
        <v>14</v>
      </c>
      <c r="B5" s="84" t="s">
        <v>15</v>
      </c>
      <c r="C5" s="85"/>
      <c r="D5" s="7">
        <v>0.01</v>
      </c>
      <c r="E5" s="7">
        <v>0.01</v>
      </c>
      <c r="F5" s="13">
        <v>0.005</v>
      </c>
      <c r="G5" s="13">
        <v>0.005</v>
      </c>
      <c r="H5" s="13">
        <v>0.005</v>
      </c>
      <c r="I5" s="14">
        <v>0.005</v>
      </c>
      <c r="J5" s="22" t="s">
        <v>90</v>
      </c>
      <c r="K5" s="4" t="s">
        <v>16</v>
      </c>
    </row>
    <row r="6" spans="1:11" ht="14.25">
      <c r="A6" s="4" t="s">
        <v>17</v>
      </c>
      <c r="B6" s="84" t="s">
        <v>18</v>
      </c>
      <c r="C6" s="85"/>
      <c r="D6" s="7">
        <v>0.1</v>
      </c>
      <c r="E6" s="7">
        <v>0.1</v>
      </c>
      <c r="F6" s="7">
        <v>0.1</v>
      </c>
      <c r="G6" s="7">
        <v>0.1</v>
      </c>
      <c r="H6" s="7">
        <v>0.1</v>
      </c>
      <c r="I6" s="9">
        <v>0.1</v>
      </c>
      <c r="J6" s="22" t="s">
        <v>89</v>
      </c>
      <c r="K6" s="7" t="s">
        <v>20</v>
      </c>
    </row>
    <row r="7" spans="1:11" ht="14.25">
      <c r="A7" s="4" t="s">
        <v>21</v>
      </c>
      <c r="B7" s="84" t="s">
        <v>22</v>
      </c>
      <c r="C7" s="85"/>
      <c r="D7" s="7">
        <v>0.003</v>
      </c>
      <c r="E7" s="7">
        <v>0.003</v>
      </c>
      <c r="F7" s="7">
        <v>0.003</v>
      </c>
      <c r="G7" s="7">
        <v>0.003</v>
      </c>
      <c r="H7" s="13">
        <v>0.001</v>
      </c>
      <c r="I7" s="14">
        <v>0.001</v>
      </c>
      <c r="J7" s="22" t="s">
        <v>82</v>
      </c>
      <c r="K7" s="7" t="s">
        <v>20</v>
      </c>
    </row>
    <row r="8" spans="1:11" ht="14.25">
      <c r="A8" s="4" t="s">
        <v>23</v>
      </c>
      <c r="B8" s="84" t="s">
        <v>24</v>
      </c>
      <c r="C8" s="85"/>
      <c r="D8" s="13">
        <v>80</v>
      </c>
      <c r="E8" s="13">
        <v>80</v>
      </c>
      <c r="F8" s="13">
        <v>80</v>
      </c>
      <c r="G8" s="13">
        <v>80</v>
      </c>
      <c r="H8" s="13">
        <v>86</v>
      </c>
      <c r="I8" s="14">
        <v>80</v>
      </c>
      <c r="J8" s="9">
        <v>75</v>
      </c>
      <c r="K8" s="4" t="s">
        <v>25</v>
      </c>
    </row>
    <row r="9" spans="1:11" ht="14.25">
      <c r="A9" s="4" t="s">
        <v>26</v>
      </c>
      <c r="B9" s="84"/>
      <c r="C9" s="85"/>
      <c r="D9" s="4">
        <v>125</v>
      </c>
      <c r="E9" s="4">
        <v>125</v>
      </c>
      <c r="F9" s="7">
        <v>125</v>
      </c>
      <c r="G9" s="4">
        <v>125</v>
      </c>
      <c r="H9" s="4">
        <v>125</v>
      </c>
      <c r="I9" s="8">
        <v>125</v>
      </c>
      <c r="J9" s="8">
        <v>125</v>
      </c>
      <c r="K9" s="4" t="s">
        <v>27</v>
      </c>
    </row>
    <row r="10" spans="1:11" ht="14.25">
      <c r="A10" s="7" t="s">
        <v>29</v>
      </c>
      <c r="B10" s="84"/>
      <c r="C10" s="85"/>
      <c r="D10" s="4">
        <v>65</v>
      </c>
      <c r="E10" s="4">
        <v>50</v>
      </c>
      <c r="F10" s="7">
        <v>50</v>
      </c>
      <c r="G10" s="8" t="s">
        <v>30</v>
      </c>
      <c r="H10" s="7">
        <v>50</v>
      </c>
      <c r="I10" s="8">
        <v>50</v>
      </c>
      <c r="J10" s="8">
        <v>40</v>
      </c>
      <c r="K10" s="7" t="s">
        <v>28</v>
      </c>
    </row>
    <row r="11" spans="1:11" ht="14.25">
      <c r="A11" s="10" t="s">
        <v>31</v>
      </c>
      <c r="B11" s="86"/>
      <c r="C11" s="87"/>
      <c r="D11" s="10">
        <v>0.7</v>
      </c>
      <c r="E11" s="10">
        <v>1</v>
      </c>
      <c r="F11" s="15">
        <v>1</v>
      </c>
      <c r="G11" s="10">
        <v>1</v>
      </c>
      <c r="H11" s="10">
        <v>1</v>
      </c>
      <c r="I11" s="11">
        <v>1</v>
      </c>
      <c r="J11" s="11"/>
      <c r="K11" s="4" t="s">
        <v>20</v>
      </c>
    </row>
    <row r="12" spans="1:11" ht="14.25">
      <c r="A12" s="10" t="s">
        <v>120</v>
      </c>
      <c r="B12" s="111" t="s">
        <v>129</v>
      </c>
      <c r="C12" s="111"/>
      <c r="D12" s="59">
        <v>0.59</v>
      </c>
      <c r="E12" s="59">
        <v>0.61</v>
      </c>
      <c r="F12" s="20">
        <v>1.33</v>
      </c>
      <c r="G12" s="20">
        <v>1.42</v>
      </c>
      <c r="H12" s="20">
        <v>2.55</v>
      </c>
      <c r="I12" s="60">
        <v>2.65</v>
      </c>
      <c r="J12" s="61">
        <v>3.14</v>
      </c>
      <c r="K12" s="10" t="s">
        <v>130</v>
      </c>
    </row>
    <row r="13" spans="1:10" ht="14.25">
      <c r="A13" s="10" t="s">
        <v>133</v>
      </c>
      <c r="B13" s="107" t="s">
        <v>134</v>
      </c>
      <c r="C13" s="108"/>
      <c r="D13" s="15">
        <v>8</v>
      </c>
      <c r="E13" s="15">
        <v>8.5</v>
      </c>
      <c r="F13" s="15">
        <v>5</v>
      </c>
      <c r="G13" s="15">
        <v>6.5</v>
      </c>
      <c r="H13" s="15">
        <v>8.5</v>
      </c>
      <c r="I13" s="12">
        <v>7.5</v>
      </c>
      <c r="J13" s="12">
        <v>9.5</v>
      </c>
    </row>
    <row r="14" spans="1:10" ht="42.75">
      <c r="A14" s="63" t="s">
        <v>32</v>
      </c>
      <c r="B14" s="50"/>
      <c r="C14" s="50"/>
      <c r="D14" s="109" t="s">
        <v>132</v>
      </c>
      <c r="E14" s="109"/>
      <c r="F14" s="67" t="s">
        <v>135</v>
      </c>
      <c r="G14" s="67" t="s">
        <v>135</v>
      </c>
      <c r="H14" s="67" t="s">
        <v>135</v>
      </c>
      <c r="I14" s="67" t="s">
        <v>135</v>
      </c>
      <c r="J14" s="68" t="s">
        <v>139</v>
      </c>
    </row>
    <row r="15" spans="4:10" ht="28.5">
      <c r="D15" s="69"/>
      <c r="E15" s="69"/>
      <c r="F15" s="70"/>
      <c r="G15" s="68" t="s">
        <v>138</v>
      </c>
      <c r="H15" s="68" t="s">
        <v>138</v>
      </c>
      <c r="I15" s="68" t="s">
        <v>136</v>
      </c>
      <c r="J15" s="68" t="s">
        <v>140</v>
      </c>
    </row>
    <row r="16" spans="1:10" ht="28.5">
      <c r="A16" s="77"/>
      <c r="B16" s="77"/>
      <c r="D16" s="71"/>
      <c r="E16" s="71"/>
      <c r="F16" s="71"/>
      <c r="G16" s="71"/>
      <c r="H16" s="68" t="s">
        <v>136</v>
      </c>
      <c r="I16" s="71"/>
      <c r="J16" s="68" t="s">
        <v>141</v>
      </c>
    </row>
    <row r="17" spans="1:10" ht="42.75">
      <c r="A17" s="77"/>
      <c r="B17" s="77"/>
      <c r="D17" s="71"/>
      <c r="E17" s="71"/>
      <c r="F17" s="71"/>
      <c r="G17" s="71"/>
      <c r="H17" s="68" t="s">
        <v>137</v>
      </c>
      <c r="I17" s="71"/>
      <c r="J17" s="68" t="s">
        <v>145</v>
      </c>
    </row>
    <row r="18" spans="1:2" ht="15">
      <c r="A18" s="73" t="s">
        <v>101</v>
      </c>
      <c r="B18" s="78"/>
    </row>
    <row r="19" spans="1:2" ht="15">
      <c r="A19" s="74" t="s">
        <v>100</v>
      </c>
      <c r="B19" s="78"/>
    </row>
    <row r="20" ht="15">
      <c r="A20" s="75" t="s">
        <v>147</v>
      </c>
    </row>
    <row r="21" ht="15">
      <c r="A21" s="79" t="s">
        <v>151</v>
      </c>
    </row>
  </sheetData>
  <mergeCells count="14">
    <mergeCell ref="D14:E14"/>
    <mergeCell ref="F1:G1"/>
    <mergeCell ref="B2:C2"/>
    <mergeCell ref="B3:C3"/>
    <mergeCell ref="B6:C6"/>
    <mergeCell ref="B7:C7"/>
    <mergeCell ref="B11:C11"/>
    <mergeCell ref="B12:C12"/>
    <mergeCell ref="B4:C4"/>
    <mergeCell ref="B5:C5"/>
    <mergeCell ref="B8:C8"/>
    <mergeCell ref="B9:C9"/>
    <mergeCell ref="B10:C10"/>
    <mergeCell ref="B13:C1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2">
      <selection activeCell="I31" sqref="I31"/>
    </sheetView>
  </sheetViews>
  <sheetFormatPr defaultColWidth="9.140625" defaultRowHeight="12.75"/>
  <cols>
    <col min="1" max="1" width="3.7109375" style="0" customWidth="1"/>
    <col min="2" max="2" width="18.00390625" style="0" customWidth="1"/>
  </cols>
  <sheetData>
    <row r="1" spans="1:2" ht="21" customHeight="1">
      <c r="A1" s="112" t="s">
        <v>152</v>
      </c>
      <c r="B1" s="112"/>
    </row>
    <row r="2" spans="1:2" ht="14.25">
      <c r="A2" s="32">
        <v>1</v>
      </c>
      <c r="B2" s="4" t="s">
        <v>17</v>
      </c>
    </row>
    <row r="3" spans="1:2" ht="14.25">
      <c r="A3" s="32">
        <v>2</v>
      </c>
      <c r="B3" s="4" t="s">
        <v>14</v>
      </c>
    </row>
    <row r="4" spans="1:2" ht="14.25">
      <c r="A4" s="32">
        <v>3</v>
      </c>
      <c r="B4" s="42" t="s">
        <v>21</v>
      </c>
    </row>
    <row r="5" spans="1:2" ht="14.25">
      <c r="A5" s="32">
        <v>4</v>
      </c>
      <c r="B5" s="4" t="s">
        <v>23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31" sqref="E31"/>
    </sheetView>
  </sheetViews>
  <sheetFormatPr defaultColWidth="9.140625" defaultRowHeight="12.75"/>
  <cols>
    <col min="4" max="4" width="10.421875" style="0" customWidth="1"/>
  </cols>
  <sheetData>
    <row r="1" spans="1:4" ht="21" customHeight="1">
      <c r="A1" s="38" t="s">
        <v>111</v>
      </c>
      <c r="B1" s="31"/>
      <c r="C1" s="31"/>
      <c r="D1" s="31"/>
    </row>
    <row r="2" spans="1:4" ht="12.75">
      <c r="A2" s="113"/>
      <c r="B2" s="114">
        <v>0.0005</v>
      </c>
      <c r="C2" s="115">
        <v>0.001</v>
      </c>
      <c r="D2" s="116" t="s">
        <v>110</v>
      </c>
    </row>
    <row r="3" spans="1:4" ht="12.75">
      <c r="A3" s="113"/>
      <c r="B3" s="114"/>
      <c r="C3" s="115"/>
      <c r="D3" s="117"/>
    </row>
    <row r="4" spans="1:4" ht="12.75">
      <c r="A4" s="32">
        <v>1.5</v>
      </c>
      <c r="B4" s="32">
        <f aca="true" t="shared" si="0" ref="B4:C11">B$2*$A4*1000</f>
        <v>0.75</v>
      </c>
      <c r="C4" s="36">
        <f t="shared" si="0"/>
        <v>1.5</v>
      </c>
      <c r="D4" s="39"/>
    </row>
    <row r="5" spans="1:4" ht="12.75">
      <c r="A5" s="32">
        <v>3</v>
      </c>
      <c r="B5" s="32">
        <f t="shared" si="0"/>
        <v>1.5</v>
      </c>
      <c r="C5" s="32">
        <f t="shared" si="0"/>
        <v>3</v>
      </c>
      <c r="D5" s="39"/>
    </row>
    <row r="6" spans="1:4" ht="12.75">
      <c r="A6" s="32">
        <v>5</v>
      </c>
      <c r="B6" s="32">
        <f t="shared" si="0"/>
        <v>2.5</v>
      </c>
      <c r="C6" s="32">
        <f t="shared" si="0"/>
        <v>5</v>
      </c>
      <c r="D6" s="39"/>
    </row>
    <row r="7" spans="1:4" ht="12.75">
      <c r="A7" s="32">
        <v>9</v>
      </c>
      <c r="B7" s="32">
        <f t="shared" si="0"/>
        <v>4.500000000000001</v>
      </c>
      <c r="C7" s="32">
        <f t="shared" si="0"/>
        <v>9.000000000000002</v>
      </c>
      <c r="D7" s="39"/>
    </row>
    <row r="8" spans="1:4" ht="12.75">
      <c r="A8" s="32">
        <v>12</v>
      </c>
      <c r="B8" s="32">
        <f t="shared" si="0"/>
        <v>6</v>
      </c>
      <c r="C8" s="32">
        <f t="shared" si="0"/>
        <v>12</v>
      </c>
      <c r="D8" s="39"/>
    </row>
    <row r="9" spans="1:4" ht="12.75">
      <c r="A9" s="32">
        <v>15</v>
      </c>
      <c r="B9" s="32">
        <f t="shared" si="0"/>
        <v>7.5</v>
      </c>
      <c r="C9" s="32">
        <f t="shared" si="0"/>
        <v>15</v>
      </c>
      <c r="D9" s="39"/>
    </row>
    <row r="10" spans="1:4" ht="12.75">
      <c r="A10" s="32">
        <v>18</v>
      </c>
      <c r="B10" s="41">
        <f t="shared" si="0"/>
        <v>9.000000000000002</v>
      </c>
      <c r="C10" s="32">
        <f t="shared" si="0"/>
        <v>18.000000000000004</v>
      </c>
      <c r="D10" s="39"/>
    </row>
    <row r="11" spans="1:4" ht="12.75">
      <c r="A11" s="32">
        <v>24</v>
      </c>
      <c r="B11" s="41">
        <f t="shared" si="0"/>
        <v>12</v>
      </c>
      <c r="C11" s="32">
        <f t="shared" si="0"/>
        <v>24</v>
      </c>
      <c r="D11" s="31"/>
    </row>
    <row r="12" spans="1:4" ht="12.75">
      <c r="A12" s="34" t="s">
        <v>114</v>
      </c>
      <c r="B12" s="31"/>
      <c r="C12" s="31"/>
      <c r="D12" s="31"/>
    </row>
  </sheetData>
  <mergeCells count="4"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26" sqref="D26"/>
    </sheetView>
  </sheetViews>
  <sheetFormatPr defaultColWidth="9.140625" defaultRowHeight="12.75"/>
  <cols>
    <col min="8" max="8" width="15.421875" style="0" customWidth="1"/>
  </cols>
  <sheetData>
    <row r="1" spans="1:8" ht="21" customHeight="1">
      <c r="A1" s="122" t="s">
        <v>112</v>
      </c>
      <c r="B1" s="122"/>
      <c r="C1" s="122"/>
      <c r="D1" s="122"/>
      <c r="E1" s="122"/>
      <c r="F1" s="31"/>
      <c r="G1" s="31"/>
      <c r="H1" s="31"/>
    </row>
    <row r="2" spans="1:8" ht="12.75">
      <c r="A2" s="113"/>
      <c r="B2" s="35" t="s">
        <v>108</v>
      </c>
      <c r="C2" s="125">
        <v>2E-05</v>
      </c>
      <c r="D2" s="125">
        <v>5E-05</v>
      </c>
      <c r="E2" s="118">
        <v>8.4E-05</v>
      </c>
      <c r="F2" s="114">
        <v>0.0001</v>
      </c>
      <c r="G2" s="120">
        <v>0.00012</v>
      </c>
      <c r="H2" s="123" t="s">
        <v>109</v>
      </c>
    </row>
    <row r="3" spans="1:8" ht="12.75">
      <c r="A3" s="113"/>
      <c r="B3" s="37">
        <v>0.003</v>
      </c>
      <c r="C3" s="125"/>
      <c r="D3" s="125"/>
      <c r="E3" s="119"/>
      <c r="F3" s="114"/>
      <c r="G3" s="121"/>
      <c r="H3" s="124"/>
    </row>
    <row r="4" spans="1:8" ht="14.25">
      <c r="A4" s="33">
        <v>1</v>
      </c>
      <c r="B4" s="32">
        <f aca="true" t="shared" si="0" ref="B4:B12">A4*$B$3</f>
        <v>0.003</v>
      </c>
      <c r="C4" s="32">
        <f aca="true" t="shared" si="1" ref="C4:G12">$A4*C$2*1000</f>
        <v>0.02</v>
      </c>
      <c r="D4" s="32">
        <f t="shared" si="1"/>
        <v>0.05</v>
      </c>
      <c r="E4" s="32">
        <f t="shared" si="1"/>
        <v>0.08399999999999999</v>
      </c>
      <c r="F4" s="36">
        <f t="shared" si="1"/>
        <v>0.1</v>
      </c>
      <c r="G4" s="36">
        <f t="shared" si="1"/>
        <v>0.12000000000000001</v>
      </c>
      <c r="H4" s="31"/>
    </row>
    <row r="5" spans="1:8" ht="14.25">
      <c r="A5" s="33">
        <v>2</v>
      </c>
      <c r="B5" s="32">
        <f t="shared" si="0"/>
        <v>0.006</v>
      </c>
      <c r="C5" s="32">
        <f t="shared" si="1"/>
        <v>0.04</v>
      </c>
      <c r="D5" s="32">
        <f t="shared" si="1"/>
        <v>0.1</v>
      </c>
      <c r="E5" s="32">
        <f t="shared" si="1"/>
        <v>0.16799999999999998</v>
      </c>
      <c r="F5" s="32">
        <f t="shared" si="1"/>
        <v>0.2</v>
      </c>
      <c r="G5" s="36">
        <f t="shared" si="1"/>
        <v>0.24000000000000002</v>
      </c>
      <c r="H5" s="31"/>
    </row>
    <row r="6" spans="1:8" ht="14.25">
      <c r="A6" s="33">
        <v>3</v>
      </c>
      <c r="B6" s="32">
        <f t="shared" si="0"/>
        <v>0.009000000000000001</v>
      </c>
      <c r="C6" s="32">
        <f t="shared" si="1"/>
        <v>0.06000000000000001</v>
      </c>
      <c r="D6" s="32">
        <f t="shared" si="1"/>
        <v>0.15000000000000002</v>
      </c>
      <c r="E6" s="32">
        <f t="shared" si="1"/>
        <v>0.252</v>
      </c>
      <c r="F6" s="32">
        <f t="shared" si="1"/>
        <v>0.30000000000000004</v>
      </c>
      <c r="G6" s="36">
        <f t="shared" si="1"/>
        <v>0.36000000000000004</v>
      </c>
      <c r="H6" s="31"/>
    </row>
    <row r="7" spans="1:8" ht="14.25">
      <c r="A7" s="33">
        <v>4</v>
      </c>
      <c r="B7" s="32">
        <f t="shared" si="0"/>
        <v>0.012</v>
      </c>
      <c r="C7" s="32">
        <f t="shared" si="1"/>
        <v>0.08</v>
      </c>
      <c r="D7" s="32">
        <f t="shared" si="1"/>
        <v>0.2</v>
      </c>
      <c r="E7" s="32">
        <f t="shared" si="1"/>
        <v>0.33599999999999997</v>
      </c>
      <c r="F7" s="32">
        <f t="shared" si="1"/>
        <v>0.4</v>
      </c>
      <c r="G7" s="36">
        <f t="shared" si="1"/>
        <v>0.48000000000000004</v>
      </c>
      <c r="H7" s="31"/>
    </row>
    <row r="8" spans="1:8" ht="14.25">
      <c r="A8" s="33">
        <v>6</v>
      </c>
      <c r="B8" s="41">
        <f t="shared" si="0"/>
        <v>0.018000000000000002</v>
      </c>
      <c r="C8" s="32">
        <f t="shared" si="1"/>
        <v>0.12000000000000002</v>
      </c>
      <c r="D8" s="32">
        <f t="shared" si="1"/>
        <v>0.30000000000000004</v>
      </c>
      <c r="E8" s="32">
        <f t="shared" si="1"/>
        <v>0.504</v>
      </c>
      <c r="F8" s="32">
        <f t="shared" si="1"/>
        <v>0.6000000000000001</v>
      </c>
      <c r="G8" s="36">
        <f t="shared" si="1"/>
        <v>0.7200000000000001</v>
      </c>
      <c r="H8" s="31"/>
    </row>
    <row r="9" spans="1:8" ht="14.25">
      <c r="A9" s="33">
        <v>8</v>
      </c>
      <c r="B9" s="41">
        <f t="shared" si="0"/>
        <v>0.024</v>
      </c>
      <c r="C9" s="32">
        <f t="shared" si="1"/>
        <v>0.16</v>
      </c>
      <c r="D9" s="32">
        <f t="shared" si="1"/>
        <v>0.4</v>
      </c>
      <c r="E9" s="32">
        <f t="shared" si="1"/>
        <v>0.6719999999999999</v>
      </c>
      <c r="F9" s="32">
        <f t="shared" si="1"/>
        <v>0.8</v>
      </c>
      <c r="G9" s="36">
        <f t="shared" si="1"/>
        <v>0.9600000000000001</v>
      </c>
      <c r="H9" s="31"/>
    </row>
    <row r="10" spans="1:8" ht="14.25">
      <c r="A10" s="33">
        <v>12</v>
      </c>
      <c r="B10" s="48">
        <f t="shared" si="0"/>
        <v>0.036000000000000004</v>
      </c>
      <c r="C10" s="48">
        <f t="shared" si="1"/>
        <v>0.24000000000000005</v>
      </c>
      <c r="D10" s="48">
        <f t="shared" si="1"/>
        <v>0.6000000000000001</v>
      </c>
      <c r="E10" s="32">
        <f t="shared" si="1"/>
        <v>1.008</v>
      </c>
      <c r="F10" s="48">
        <f t="shared" si="1"/>
        <v>1.2000000000000002</v>
      </c>
      <c r="G10" s="36">
        <f t="shared" si="1"/>
        <v>1.4400000000000002</v>
      </c>
      <c r="H10" s="31"/>
    </row>
    <row r="11" spans="1:8" ht="14.25">
      <c r="A11" s="33">
        <v>16</v>
      </c>
      <c r="B11" s="48">
        <f t="shared" si="0"/>
        <v>0.048</v>
      </c>
      <c r="C11" s="48">
        <f t="shared" si="1"/>
        <v>0.32</v>
      </c>
      <c r="D11" s="48">
        <f t="shared" si="1"/>
        <v>0.8</v>
      </c>
      <c r="E11" s="32">
        <f t="shared" si="1"/>
        <v>1.3439999999999999</v>
      </c>
      <c r="F11" s="48">
        <f t="shared" si="1"/>
        <v>1.6</v>
      </c>
      <c r="G11" s="36">
        <f t="shared" si="1"/>
        <v>1.9200000000000002</v>
      </c>
      <c r="H11" s="31"/>
    </row>
    <row r="12" spans="1:8" ht="14.25">
      <c r="A12" s="33">
        <v>18</v>
      </c>
      <c r="B12" s="48">
        <f t="shared" si="0"/>
        <v>0.054</v>
      </c>
      <c r="C12" s="48">
        <f t="shared" si="1"/>
        <v>0.36000000000000004</v>
      </c>
      <c r="D12" s="48">
        <f t="shared" si="1"/>
        <v>0.9000000000000001</v>
      </c>
      <c r="E12" s="32">
        <f t="shared" si="1"/>
        <v>1.5119999999999998</v>
      </c>
      <c r="F12" s="48">
        <f t="shared" si="1"/>
        <v>1.8000000000000003</v>
      </c>
      <c r="G12" s="36">
        <f t="shared" si="1"/>
        <v>2.16</v>
      </c>
      <c r="H12" s="31"/>
    </row>
    <row r="13" spans="1:8" ht="12.75">
      <c r="A13" s="40" t="s">
        <v>113</v>
      </c>
      <c r="B13" s="31"/>
      <c r="C13" s="31"/>
      <c r="D13" s="31"/>
      <c r="E13" s="31"/>
      <c r="F13" s="31"/>
      <c r="G13" s="31"/>
      <c r="H13" s="31"/>
    </row>
  </sheetData>
  <mergeCells count="8">
    <mergeCell ref="E2:E3"/>
    <mergeCell ref="G2:G3"/>
    <mergeCell ref="A1:E1"/>
    <mergeCell ref="H2:H3"/>
    <mergeCell ref="C2:C3"/>
    <mergeCell ref="A2:A3"/>
    <mergeCell ref="D2:D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Home User</cp:lastModifiedBy>
  <cp:lastPrinted>2008-08-03T22:00:42Z</cp:lastPrinted>
  <dcterms:created xsi:type="dcterms:W3CDTF">2008-08-01T21:40:30Z</dcterms:created>
  <dcterms:modified xsi:type="dcterms:W3CDTF">2016-07-09T14:53:06Z</dcterms:modified>
  <cp:category/>
  <cp:version/>
  <cp:contentType/>
  <cp:contentStatus/>
</cp:coreProperties>
</file>