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о книге Хныкова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<sst xmlns="http://schemas.openxmlformats.org/spreadsheetml/2006/main" count="33" uniqueCount="30">
  <si>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Расчёт витков</t>
  </si>
  <si>
    <t>Расчёт габ. Мощности</t>
  </si>
  <si>
    <t>в</t>
  </si>
  <si>
    <t>Гц</t>
  </si>
  <si>
    <t>c</t>
  </si>
  <si>
    <t>Вт</t>
  </si>
  <si>
    <t>с</t>
  </si>
  <si>
    <t>Тл</t>
  </si>
  <si>
    <r>
      <t>А/м</t>
    </r>
    <r>
      <rPr>
        <vertAlign val="superscript"/>
        <sz val="12"/>
        <rFont val="Arial Cyr"/>
        <family val="0"/>
      </rPr>
      <t>2</t>
    </r>
  </si>
  <si>
    <r>
      <t>м</t>
    </r>
    <r>
      <rPr>
        <vertAlign val="superscript"/>
        <sz val="12"/>
        <rFont val="Arial Cyr"/>
        <family val="0"/>
      </rPr>
      <t>2</t>
    </r>
  </si>
  <si>
    <t>Частота преобразования, f=</t>
  </si>
  <si>
    <r>
      <t>Входное напряжение, U</t>
    </r>
    <r>
      <rPr>
        <vertAlign val="subscript"/>
        <sz val="12"/>
        <rFont val="Arial Cyr"/>
        <family val="0"/>
      </rPr>
      <t>вх</t>
    </r>
    <r>
      <rPr>
        <sz val="12"/>
        <rFont val="Arial Cyr"/>
        <family val="0"/>
      </rPr>
      <t>=</t>
    </r>
  </si>
  <si>
    <t>Период, T=</t>
  </si>
  <si>
    <r>
      <t>Мертвое время (deadtime), t</t>
    </r>
    <r>
      <rPr>
        <vertAlign val="subscript"/>
        <sz val="12"/>
        <rFont val="Arial Cyr"/>
        <family val="0"/>
      </rPr>
      <t>D</t>
    </r>
    <r>
      <rPr>
        <sz val="12"/>
        <rFont val="Arial Cyr"/>
        <family val="0"/>
      </rPr>
      <t>=</t>
    </r>
  </si>
  <si>
    <r>
      <t>Длительность импульса, t</t>
    </r>
    <r>
      <rPr>
        <vertAlign val="subscript"/>
        <sz val="12"/>
        <rFont val="Arial Cyr"/>
        <family val="0"/>
      </rPr>
      <t>и</t>
    </r>
    <r>
      <rPr>
        <sz val="12"/>
        <rFont val="Arial Cyr"/>
        <family val="0"/>
      </rPr>
      <t>=</t>
    </r>
  </si>
  <si>
    <t>Относительная длительность импульса, q=</t>
  </si>
  <si>
    <r>
      <t>Поперечное сечение сердечника,S</t>
    </r>
    <r>
      <rPr>
        <vertAlign val="subscript"/>
        <sz val="12"/>
        <rFont val="Arial Cyr"/>
        <family val="0"/>
      </rPr>
      <t>c</t>
    </r>
    <r>
      <rPr>
        <sz val="12"/>
        <rFont val="Arial Cyr"/>
        <family val="0"/>
      </rPr>
      <t>=</t>
    </r>
  </si>
  <si>
    <r>
      <t>Макс. Индукция в магнитопроводе, B</t>
    </r>
    <r>
      <rPr>
        <vertAlign val="subscript"/>
        <sz val="12"/>
        <rFont val="Arial Cyr"/>
        <family val="0"/>
      </rPr>
      <t>max</t>
    </r>
    <r>
      <rPr>
        <sz val="12"/>
        <rFont val="Arial Cyr"/>
        <family val="0"/>
      </rPr>
      <t>=</t>
    </r>
  </si>
  <si>
    <r>
      <t>Точное число витков первичной обмотки, w</t>
    </r>
    <r>
      <rPr>
        <vertAlign val="subscript"/>
        <sz val="12"/>
        <rFont val="Arial Cyr"/>
        <family val="0"/>
      </rPr>
      <t>1</t>
    </r>
    <r>
      <rPr>
        <sz val="12"/>
        <rFont val="Arial Cyr"/>
        <family val="0"/>
      </rPr>
      <t>=</t>
    </r>
  </si>
  <si>
    <r>
      <t>Округлённое число витков (ввести самому), w</t>
    </r>
    <r>
      <rPr>
        <vertAlign val="subscript"/>
        <sz val="12"/>
        <rFont val="Arial Cyr"/>
        <family val="0"/>
      </rPr>
      <t>1</t>
    </r>
    <r>
      <rPr>
        <sz val="12"/>
        <rFont val="Arial Cyr"/>
        <family val="0"/>
      </rPr>
      <t>=</t>
    </r>
  </si>
  <si>
    <r>
      <t>Выходное напряжение, U</t>
    </r>
    <r>
      <rPr>
        <vertAlign val="subscript"/>
        <sz val="12"/>
        <rFont val="Arial Cyr"/>
        <family val="0"/>
      </rPr>
      <t>вых</t>
    </r>
    <r>
      <rPr>
        <sz val="12"/>
        <rFont val="Arial Cyr"/>
        <family val="0"/>
      </rPr>
      <t>=</t>
    </r>
  </si>
  <si>
    <r>
      <t>Коэффициент трансформации, η</t>
    </r>
    <r>
      <rPr>
        <vertAlign val="subscript"/>
        <sz val="12"/>
        <rFont val="Arial"/>
        <family val="2"/>
      </rPr>
      <t>12</t>
    </r>
    <r>
      <rPr>
        <sz val="12"/>
        <rFont val="Arial Cyr"/>
        <family val="0"/>
      </rPr>
      <t>=</t>
    </r>
  </si>
  <si>
    <r>
      <t>Число витков вторичной обмотки, w</t>
    </r>
    <r>
      <rPr>
        <vertAlign val="subscript"/>
        <sz val="12"/>
        <rFont val="Arial Cyr"/>
        <family val="0"/>
      </rPr>
      <t>2</t>
    </r>
    <r>
      <rPr>
        <sz val="12"/>
        <rFont val="Arial Cyr"/>
        <family val="0"/>
      </rPr>
      <t>=</t>
    </r>
  </si>
  <si>
    <t>Плотность тока в обмотках, j=</t>
  </si>
  <si>
    <r>
      <t>Коэффициент заполнения  окна сердечника медью, k</t>
    </r>
    <r>
      <rPr>
        <vertAlign val="subscript"/>
        <sz val="12"/>
        <rFont val="Arial Cyr"/>
        <family val="0"/>
      </rPr>
      <t>o</t>
    </r>
    <r>
      <rPr>
        <sz val="12"/>
        <rFont val="Arial Cyr"/>
        <family val="0"/>
      </rPr>
      <t>=</t>
    </r>
  </si>
  <si>
    <r>
      <t>Площадь окна сердечника, S</t>
    </r>
    <r>
      <rPr>
        <vertAlign val="subscript"/>
        <sz val="12"/>
        <rFont val="Arial Cyr"/>
        <family val="0"/>
      </rPr>
      <t>o</t>
    </r>
    <r>
      <rPr>
        <sz val="12"/>
        <rFont val="Arial Cyr"/>
        <family val="0"/>
      </rPr>
      <t>=</t>
    </r>
  </si>
  <si>
    <r>
      <t>Габ. Мощность сердечника, P</t>
    </r>
    <r>
      <rPr>
        <vertAlign val="subscript"/>
        <sz val="12"/>
        <rFont val="Arial Cyr"/>
        <family val="0"/>
      </rPr>
      <t>габ</t>
    </r>
    <r>
      <rPr>
        <sz val="12"/>
        <rFont val="Arial Cyr"/>
        <family val="0"/>
      </rPr>
      <t>=</t>
    </r>
  </si>
  <si>
    <t>исходные данные</t>
  </si>
  <si>
    <t>промежуточные расчёты</t>
  </si>
  <si>
    <t>результат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</si>
</sst>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00"/>
    <numFmt numFmtId="168" formatCode="0.0000000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vertAlign val="subscript"/>
      <sz val="12"/>
      <name val="Arial Cyr"/>
      <family val="0"/>
    </font>
    <font>
      <vertAlign val="superscript"/>
      <sz val="12"/>
      <name val="Arial Cyr"/>
      <family val="0"/>
    </font>
    <font>
      <vertAlign val="subscript"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3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3.125" style="1" customWidth="1"/>
    <col min="2" max="2" width="17.125" style="1" customWidth="1"/>
    <col min="3" max="3" width="4.00390625" style="18" customWidth="1"/>
    <col min="4" max="4" width="5.375" style="1" customWidth="1"/>
    <col min="5" max="5" width="33.125" style="1" customWidth="1"/>
    <col min="6" max="6" width="12.00390625" style="19" customWidth="1"/>
    <col min="7" max="7" width="7.25390625" style="18" customWidth="1"/>
    <col min="8" max="8" width="10.625" style="1" customWidth="1"/>
    <col min="9" max="9" width="9.125" style="18" customWidth="1"/>
    <col min="10" max="16384" width="9.125" style="1" customWidth="1"/>
  </cols>
  <sheetData>
    <row r="1" spans="1:7" ht="15.75" thickBot="1">
      <c r="A1" s="20" t="s">
        <v>0</v>
      </c>
      <c r="B1" s="21"/>
      <c r="C1" s="22"/>
      <c r="E1" s="20" t="s">
        <v>1</v>
      </c>
      <c r="F1" s="21"/>
      <c r="G1" s="23"/>
    </row>
    <row r="2" spans="1:7" ht="39" customHeight="1" thickBot="1">
      <c r="A2" s="2" t="s">
        <v>11</v>
      </c>
      <c r="B2" s="3">
        <v>12</v>
      </c>
      <c r="C2" s="4" t="s">
        <v>2</v>
      </c>
      <c r="E2" s="27" t="s">
        <v>24</v>
      </c>
      <c r="F2" s="5">
        <v>0.2</v>
      </c>
      <c r="G2" s="6"/>
    </row>
    <row r="3" spans="1:7" ht="30.75" thickBot="1">
      <c r="A3" s="7" t="s">
        <v>10</v>
      </c>
      <c r="B3" s="3">
        <v>100000</v>
      </c>
      <c r="C3" s="8" t="s">
        <v>3</v>
      </c>
      <c r="E3" s="28" t="s">
        <v>23</v>
      </c>
      <c r="F3" s="5">
        <f>4.5*1000000</f>
        <v>4500000</v>
      </c>
      <c r="G3" s="10" t="s">
        <v>8</v>
      </c>
    </row>
    <row r="4" spans="1:7" ht="21" thickBot="1">
      <c r="A4" s="7" t="s">
        <v>12</v>
      </c>
      <c r="B4" s="11">
        <f>1/B3</f>
        <v>1E-05</v>
      </c>
      <c r="C4" s="8" t="s">
        <v>4</v>
      </c>
      <c r="E4" s="9" t="s">
        <v>25</v>
      </c>
      <c r="F4" s="5">
        <f>178/1000000</f>
        <v>0.000178</v>
      </c>
      <c r="G4" s="10" t="s">
        <v>9</v>
      </c>
    </row>
    <row r="5" spans="1:7" ht="35.25" thickBot="1">
      <c r="A5" s="7" t="s">
        <v>13</v>
      </c>
      <c r="B5" s="3">
        <v>1.5E-07</v>
      </c>
      <c r="C5" s="8" t="s">
        <v>4</v>
      </c>
      <c r="E5" s="29" t="s">
        <v>26</v>
      </c>
      <c r="F5" s="31">
        <f>(1/B7)*B3*F2*F3*B9*B8*F4</f>
        <v>825.7731958762887</v>
      </c>
      <c r="G5" s="12" t="s">
        <v>5</v>
      </c>
    </row>
    <row r="6" spans="1:7" ht="20.25" thickBot="1">
      <c r="A6" s="7" t="s">
        <v>14</v>
      </c>
      <c r="B6" s="13">
        <f>(1/(B3*2))-B5</f>
        <v>4.85E-06</v>
      </c>
      <c r="C6" s="8" t="s">
        <v>6</v>
      </c>
      <c r="E6" s="14"/>
      <c r="F6" s="15"/>
      <c r="G6" s="16"/>
    </row>
    <row r="7" spans="1:7" ht="30.75" thickBot="1">
      <c r="A7" s="24" t="s">
        <v>15</v>
      </c>
      <c r="B7" s="11">
        <f>B6/B4</f>
        <v>0.485</v>
      </c>
      <c r="C7" s="8"/>
      <c r="E7" s="14"/>
      <c r="F7" s="15"/>
      <c r="G7" s="16"/>
    </row>
    <row r="8" spans="1:7" ht="35.25" thickBot="1">
      <c r="A8" s="24" t="s">
        <v>16</v>
      </c>
      <c r="B8" s="3">
        <f>125/1000000</f>
        <v>0.000125</v>
      </c>
      <c r="C8" s="8" t="s">
        <v>9</v>
      </c>
      <c r="E8" s="14"/>
      <c r="F8" s="15"/>
      <c r="G8" s="16"/>
    </row>
    <row r="9" spans="1:7" ht="35.25" thickBot="1">
      <c r="A9" s="24" t="s">
        <v>17</v>
      </c>
      <c r="B9" s="3">
        <v>0.2</v>
      </c>
      <c r="C9" s="8" t="s">
        <v>7</v>
      </c>
      <c r="E9" s="14"/>
      <c r="F9" s="15"/>
      <c r="G9" s="16"/>
    </row>
    <row r="10" spans="1:7" ht="35.25" thickBot="1">
      <c r="A10" s="24" t="s">
        <v>18</v>
      </c>
      <c r="B10" s="30">
        <f>B2/((2/B7)*B3*B8*B9)</f>
        <v>1.1639999999999997</v>
      </c>
      <c r="C10" s="8"/>
      <c r="E10" s="14"/>
      <c r="F10" s="15"/>
      <c r="G10" s="16"/>
    </row>
    <row r="11" spans="1:7" ht="35.25" thickBot="1">
      <c r="A11" s="24" t="s">
        <v>19</v>
      </c>
      <c r="B11" s="30">
        <v>2</v>
      </c>
      <c r="C11" s="8"/>
      <c r="E11" s="14"/>
      <c r="F11" s="15"/>
      <c r="G11" s="16"/>
    </row>
    <row r="12" spans="1:7" ht="20.25" thickBot="1">
      <c r="A12" s="7" t="s">
        <v>20</v>
      </c>
      <c r="B12" s="3">
        <v>84</v>
      </c>
      <c r="C12" s="8" t="s">
        <v>2</v>
      </c>
      <c r="E12" s="14"/>
      <c r="F12" s="15"/>
      <c r="G12" s="16"/>
    </row>
    <row r="13" spans="1:7" ht="35.25" thickBot="1">
      <c r="A13" s="25" t="s">
        <v>21</v>
      </c>
      <c r="B13" s="11">
        <f>B12/B2</f>
        <v>7</v>
      </c>
      <c r="C13" s="8"/>
      <c r="E13" s="14"/>
      <c r="F13" s="15"/>
      <c r="G13" s="16"/>
    </row>
    <row r="14" spans="1:7" ht="35.25" thickBot="1">
      <c r="A14" s="26" t="s">
        <v>22</v>
      </c>
      <c r="B14" s="30">
        <f>B11*B13</f>
        <v>14</v>
      </c>
      <c r="C14" s="17"/>
      <c r="E14" s="14"/>
      <c r="F14" s="15"/>
      <c r="G14" s="16"/>
    </row>
    <row r="15" ht="15.75" thickBot="1"/>
    <row r="16" spans="2:4" ht="15.75" thickBot="1">
      <c r="B16" s="3"/>
      <c r="D16" s="18" t="s">
        <v>27</v>
      </c>
    </row>
    <row r="17" spans="2:4" ht="15.75" thickBot="1">
      <c r="B17" s="11"/>
      <c r="D17" s="18" t="s">
        <v>28</v>
      </c>
    </row>
    <row r="18" spans="2:4" ht="15.75" thickBot="1">
      <c r="B18" s="30"/>
      <c r="D18" s="18" t="s">
        <v>29</v>
      </c>
    </row>
  </sheetData>
  <mergeCells count="2">
    <mergeCell ref="A1:C1"/>
    <mergeCell ref="E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Niroborn</dc:creator>
  <cp:keywords/>
  <dc:description/>
  <cp:lastModifiedBy>Niroborn</cp:lastModifiedBy>
  <dcterms:created xsi:type="dcterms:W3CDTF">2008-04-03T04:41:36Z</dcterms:created>
  <dcterms:modified xsi:type="dcterms:W3CDTF">2008-04-04T13:51:59Z</dcterms:modified>
  <cp:category/>
  <cp:version/>
  <cp:contentType/>
  <cp:contentStatus/>
</cp:coreProperties>
</file>